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8505" activeTab="3"/>
  </bookViews>
  <sheets>
    <sheet name="2015" sheetId="1" r:id="rId1"/>
    <sheet name="2016" sheetId="2" r:id="rId2"/>
    <sheet name="2017" sheetId="3" r:id="rId3"/>
    <sheet name="2018" sheetId="4" r:id="rId4"/>
    <sheet name="Sheet2" sheetId="5" r:id="rId5"/>
    <sheet name="Sheet3" sheetId="6" r:id="rId6"/>
  </sheets>
  <definedNames/>
  <calcPr fullCalcOnLoad="1"/>
</workbook>
</file>

<file path=xl/sharedStrings.xml><?xml version="1.0" encoding="utf-8"?>
<sst xmlns="http://schemas.openxmlformats.org/spreadsheetml/2006/main" count="613" uniqueCount="180">
  <si>
    <t>SỞ GIÁO DỤC VÀ ĐÀO TẠO</t>
  </si>
  <si>
    <t>CỘNG HÒA XÃ HỘI CHỦ NGHĨA VIỆT NAM</t>
  </si>
  <si>
    <t xml:space="preserve"> </t>
  </si>
  <si>
    <t>TRƯỜNG THPT QUANG TRUNG</t>
  </si>
  <si>
    <t>Số TT</t>
  </si>
  <si>
    <t>HỌ VÀ TÊN</t>
  </si>
  <si>
    <t>Thành tiền</t>
  </si>
  <si>
    <t>CỘNG</t>
  </si>
  <si>
    <t>Kế toán</t>
  </si>
  <si>
    <t>Số tháng</t>
  </si>
  <si>
    <t>Số tiền/tháng</t>
  </si>
  <si>
    <t>Ký nhận</t>
  </si>
  <si>
    <t>Diện 
chính sách</t>
  </si>
  <si>
    <t>Ngày
tháng
nhận</t>
  </si>
  <si>
    <t>HK1 (2015 - 2016)
T12/2015 (1T)</t>
  </si>
  <si>
    <t>HK2 (2014 - 2015)
T1 đến T5/2015 (5T)</t>
  </si>
  <si>
    <t>Căn cứ vào NĐ 86/2015/NĐ-CP ngày 02/10/2015 của Chính phủ quy định về cơ chế thu, quản lý học phí đối với cơ sở giáo dục thuộc hệ thống giáo dục quốc dân và chính sách miễn, giảm học phí, hỗ trợ chi phí học tập từ năm 2015 - 2016 đến năm học 2020 - 2021.</t>
  </si>
  <si>
    <r>
      <t xml:space="preserve">       </t>
    </r>
    <r>
      <rPr>
        <u val="single"/>
        <sz val="11"/>
        <rFont val="Times New Roman"/>
        <family val="1"/>
      </rPr>
      <t>Độc Lập - Tự Do - Hạnh Phúc</t>
    </r>
  </si>
  <si>
    <t>LỚP</t>
  </si>
  <si>
    <t>Đào Thị Hiệp</t>
  </si>
  <si>
    <t>DANH SÁCH NHẬN TIỀN HỖ TRỢ CHI PHÍ HỌC TẬP NĂM 2015</t>
  </si>
  <si>
    <t>10A2</t>
  </si>
  <si>
    <t>Hộ nghèo</t>
  </si>
  <si>
    <t>Hoàng Thị Hồng Hạnh</t>
  </si>
  <si>
    <t>11B3</t>
  </si>
  <si>
    <t>Nguyễn Văn An</t>
  </si>
  <si>
    <t>10B2</t>
  </si>
  <si>
    <t>H Arôn Niê</t>
  </si>
  <si>
    <t>11B5</t>
  </si>
  <si>
    <t>HIỆU TRƯỞNG</t>
  </si>
  <si>
    <t>Thủ quỹ</t>
  </si>
  <si>
    <t>Krông Pắc, ngày 19 tháng 11 năm 2018</t>
  </si>
  <si>
    <t>DANH SÁCH NHẬN TIỀN HỖ TRỢ CHI PHÍ HỌC TẬP NĂM 2016</t>
  </si>
  <si>
    <t>HK2 (2015 - 2016)
T1 đến T5/2016 (5T)</t>
  </si>
  <si>
    <t>HK1 (2016 - 2017)
T9 đến T12 (4T)</t>
  </si>
  <si>
    <t xml:space="preserve">      </t>
  </si>
  <si>
    <t xml:space="preserve"> Độc Lập - Tự Do - Hạnh Phúc</t>
  </si>
  <si>
    <t>11A2</t>
  </si>
  <si>
    <t>12B3</t>
  </si>
  <si>
    <t>11B2</t>
  </si>
  <si>
    <t>12B5</t>
  </si>
  <si>
    <t>Nguyễn Thị Thùy Dung</t>
  </si>
  <si>
    <t>10A5</t>
  </si>
  <si>
    <t>H Ciêu Kpơr</t>
  </si>
  <si>
    <t>Nguyễn Thị Thu Thảo</t>
  </si>
  <si>
    <t>10A6</t>
  </si>
  <si>
    <t>Long Văn Sơn</t>
  </si>
  <si>
    <t>Hoàng Chiến</t>
  </si>
  <si>
    <t>Nguyễn Thị Hành Trang</t>
  </si>
  <si>
    <t>10A8</t>
  </si>
  <si>
    <t>Trần Thị Thủy Tiên</t>
  </si>
  <si>
    <t>Cung Văn Hoàn</t>
  </si>
  <si>
    <t>H Gút Kpơr</t>
  </si>
  <si>
    <t>H Yang</t>
  </si>
  <si>
    <t>10A9</t>
  </si>
  <si>
    <t>Nguyễn Thị Thảo Uyên</t>
  </si>
  <si>
    <t>Tăng Thị Kiều Nhi</t>
  </si>
  <si>
    <t>Lê Thị Quỳnh Uyên</t>
  </si>
  <si>
    <t>Nông Thị Lệ</t>
  </si>
  <si>
    <t>11B4</t>
  </si>
  <si>
    <t>A Đoàn Duy Khánh</t>
  </si>
  <si>
    <t>11B6</t>
  </si>
  <si>
    <t>A Đoàn Duy Anh</t>
  </si>
  <si>
    <t>10A3</t>
  </si>
  <si>
    <t>Trần Thanh Lịch</t>
  </si>
  <si>
    <t>Mạnh Thị Thảo</t>
  </si>
  <si>
    <t>H Nhung</t>
  </si>
  <si>
    <t>Long Văn Huy</t>
  </si>
  <si>
    <t>Lê Thị Yến Nhi</t>
  </si>
  <si>
    <t>10A7</t>
  </si>
  <si>
    <t>Nguyễn Văn Hoàng</t>
  </si>
  <si>
    <t>Hoàng Văn Nghĩa</t>
  </si>
  <si>
    <t>10A10</t>
  </si>
  <si>
    <t>Dương Thị Thu Hằng</t>
  </si>
  <si>
    <t>Lành Thị Hòa</t>
  </si>
  <si>
    <t>Đổng Thị Hồng Hạnh</t>
  </si>
  <si>
    <t>Đồng Thùy Duyên</t>
  </si>
  <si>
    <t>11A5</t>
  </si>
  <si>
    <t>11A6</t>
  </si>
  <si>
    <t>11a6</t>
  </si>
  <si>
    <t>11A8</t>
  </si>
  <si>
    <t>11A9</t>
  </si>
  <si>
    <t>12B2</t>
  </si>
  <si>
    <t>12A2</t>
  </si>
  <si>
    <t>12B4</t>
  </si>
  <si>
    <t>12B6</t>
  </si>
  <si>
    <t>DANH SÁCH NHẬN TIỀN HỖ TRỢ CHI PHÍ HỌC TẬP NĂM 2017</t>
  </si>
  <si>
    <t>HK2 (2016 - 2017)
T1 đến T5/2017 (5T)</t>
  </si>
  <si>
    <t>HK1 (2017 - 2018)
T9 đến T12/2017  (4T)</t>
  </si>
  <si>
    <t>HK1 (2015 - 2016)
T9 đến T11/2015 (3T)</t>
  </si>
  <si>
    <t>Đổng Thùy Duyên</t>
  </si>
  <si>
    <t>H Thu Kpơr</t>
  </si>
  <si>
    <t>H Thu KSơr</t>
  </si>
  <si>
    <t>Đậu văn Nam</t>
  </si>
  <si>
    <t>Đàm Tuấn Điệp</t>
  </si>
  <si>
    <t>Hoàng Thị Sơn</t>
  </si>
  <si>
    <t>10A4</t>
  </si>
  <si>
    <t>Trần Thị Kim Ngân</t>
  </si>
  <si>
    <t>Trần Thanh Vinh</t>
  </si>
  <si>
    <t>Nguyễn Thị Hương Ly</t>
  </si>
  <si>
    <t>Phạm Ngọc Hảo</t>
  </si>
  <si>
    <t>Y Dưng Êban</t>
  </si>
  <si>
    <t>H Nhôl Êban</t>
  </si>
  <si>
    <t>Hoàng Nguyễn Minh Vỹ</t>
  </si>
  <si>
    <t>H Ran Kbuôr</t>
  </si>
  <si>
    <t>Y Kong Êban</t>
  </si>
  <si>
    <t>Đổng Thị Anh Thơ</t>
  </si>
  <si>
    <t>Nguyễn Văn Nhân</t>
  </si>
  <si>
    <t>11A3</t>
  </si>
  <si>
    <t>Lê Huy Song</t>
  </si>
  <si>
    <t>11A4</t>
  </si>
  <si>
    <t>Đinh Tuấn Sáng</t>
  </si>
  <si>
    <t>H Nhung Niê</t>
  </si>
  <si>
    <t>Nguyễn Thị Thương Thương</t>
  </si>
  <si>
    <t>11A7</t>
  </si>
  <si>
    <t>11a9</t>
  </si>
  <si>
    <t>Trần Thị Hiền</t>
  </si>
  <si>
    <t>12A3</t>
  </si>
  <si>
    <t>Lê Tuấn Thanh</t>
  </si>
  <si>
    <t>12A5</t>
  </si>
  <si>
    <t>12A6</t>
  </si>
  <si>
    <t>Phạm Thị Ngọc ánh</t>
  </si>
  <si>
    <t>12A7</t>
  </si>
  <si>
    <t>H Hiêp</t>
  </si>
  <si>
    <t>12A8</t>
  </si>
  <si>
    <t>Nguyễn Hữu Tâm Anh</t>
  </si>
  <si>
    <t>12A9</t>
  </si>
  <si>
    <t>HK2 (2017 - 2018)
T1 đến T5/2018 (5T)</t>
  </si>
  <si>
    <t>HK1 (2018 - 2019)
T9 đến T12/2018  (4T)</t>
  </si>
  <si>
    <t>10A1</t>
  </si>
  <si>
    <t>Nguyễn Quang Huy</t>
  </si>
  <si>
    <t>Y SaYun Bya</t>
  </si>
  <si>
    <t>Huỳnh Thu Trang</t>
  </si>
  <si>
    <t>Vũ An Dương</t>
  </si>
  <si>
    <t>Mồ côi</t>
  </si>
  <si>
    <t>Ghi chú</t>
  </si>
  <si>
    <t>BS xác nhận</t>
  </si>
  <si>
    <t>Nghỉ học T4/2018</t>
  </si>
  <si>
    <t>Nghỉ học T3/2018</t>
  </si>
  <si>
    <t>Đổng Thúy Duyên</t>
  </si>
  <si>
    <t>DANH SÁCH NHẬN TIỀN HỖ TRỢ CHI PHÍ HỌC TẬP NĂM 2018</t>
  </si>
  <si>
    <t>Võ Văn An</t>
  </si>
  <si>
    <t>Võ Thị Hoài Thương</t>
  </si>
  <si>
    <t>Y Tĩ Ayun</t>
  </si>
  <si>
    <t>Y Saân Kbuôr</t>
  </si>
  <si>
    <t>Lê Thị Kim Quyên</t>
  </si>
  <si>
    <t>Lê Tuấn Anh</t>
  </si>
  <si>
    <t>Đàm Tâm Đắc</t>
  </si>
  <si>
    <t>Trương Hoàng Chi</t>
  </si>
  <si>
    <t>12A4</t>
  </si>
  <si>
    <t>Đặng Thị Kim Yến</t>
  </si>
  <si>
    <t>Nguyễn Lê Luật</t>
  </si>
  <si>
    <t>Nguyễn Anh Tuấn</t>
  </si>
  <si>
    <t>Nguyễn Thu Giang</t>
  </si>
  <si>
    <t>Y Yang Kbuôr</t>
  </si>
  <si>
    <t>Phạm Thị Thu Thủy</t>
  </si>
  <si>
    <t>10B7</t>
  </si>
  <si>
    <t>H Riêp Kpơr</t>
  </si>
  <si>
    <t>11B1</t>
  </si>
  <si>
    <t>Lê Hữu Phước</t>
  </si>
  <si>
    <t>11B7</t>
  </si>
  <si>
    <t>12B1</t>
  </si>
  <si>
    <t>Trương Thị Ngọc ánh</t>
  </si>
  <si>
    <t>Nguyễn Thị Liễu</t>
  </si>
  <si>
    <t>Nguyễn Công Phúc</t>
  </si>
  <si>
    <t>Võ Thị Thủy</t>
  </si>
  <si>
    <t>Chu Uyên Đan</t>
  </si>
  <si>
    <t>Nguyên Hoàng Anh</t>
  </si>
  <si>
    <t>Đinh văn Tùng</t>
  </si>
  <si>
    <t>10B4</t>
  </si>
  <si>
    <t>10B6</t>
  </si>
  <si>
    <t>Võ Thị Nhâm</t>
  </si>
  <si>
    <t>Lê Thị Hợp</t>
  </si>
  <si>
    <t>12B7</t>
  </si>
  <si>
    <t>Thanh Tâm</t>
  </si>
  <si>
    <t xml:space="preserve"> =</t>
  </si>
  <si>
    <t>Tổng cộng 2 năm 2015, 2016</t>
  </si>
  <si>
    <t>Tổng cộng 2 năm 2017, 2018</t>
  </si>
  <si>
    <t>11A1</t>
  </si>
  <si>
    <t>Địa chỉ- 
Số điện thoại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</si>
</sst>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2"/>
      <name val="Times New Roman"/>
      <family val="0"/>
    </font>
    <font>
      <sz val="11"/>
      <name val="Times New Roman"/>
      <family val="1"/>
    </font>
    <font>
      <sz val="11"/>
      <color indexed="8"/>
      <name val="Times New Roman"/>
      <family val="1"/>
    </font>
    <font>
      <sz val="10"/>
      <name val="Times New Roman"/>
      <family val="1"/>
    </font>
    <font>
      <b/>
      <sz val="11"/>
      <name val="Times New Roman"/>
      <family val="1"/>
    </font>
    <font>
      <b/>
      <sz val="10"/>
      <name val="Times New Roman"/>
      <family val="1"/>
    </font>
    <font>
      <sz val="8"/>
      <name val="Times New Roman"/>
      <family val="0"/>
    </font>
    <font>
      <u val="single"/>
      <sz val="11"/>
      <name val="Times New Roman"/>
      <family val="1"/>
    </font>
    <font>
      <b/>
      <u val="single"/>
      <sz val="11"/>
      <name val="Times New Roman"/>
      <family val="1"/>
    </font>
    <font>
      <b/>
      <sz val="14"/>
      <name val="Times New Roman"/>
      <family val="1"/>
    </font>
    <font>
      <b/>
      <sz val="11"/>
      <color indexed="8"/>
      <name val="Times New Roman"/>
      <family val="1"/>
    </font>
    <font>
      <i/>
      <sz val="11"/>
      <color indexed="8"/>
      <name val="Times New Roman"/>
      <family val="1"/>
    </font>
    <font>
      <b/>
      <sz val="10"/>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3" fontId="1" fillId="0" borderId="1" xfId="0" applyNumberFormat="1" applyFont="1" applyBorder="1" applyAlignment="1">
      <alignment vertical="center" wrapText="1"/>
    </xf>
    <xf numFmtId="0" fontId="1" fillId="0" borderId="0" xfId="0" applyFont="1" applyAlignment="1">
      <alignment horizontal="center"/>
    </xf>
    <xf numFmtId="0" fontId="1" fillId="0" borderId="1" xfId="0" applyFont="1" applyBorder="1" applyAlignment="1">
      <alignment horizontal="center"/>
    </xf>
    <xf numFmtId="0" fontId="4" fillId="0" borderId="1" xfId="0" applyFont="1" applyBorder="1" applyAlignment="1">
      <alignment/>
    </xf>
    <xf numFmtId="3" fontId="4" fillId="0" borderId="1" xfId="0" applyNumberFormat="1" applyFont="1" applyBorder="1" applyAlignment="1">
      <alignment vertical="center" wrapText="1"/>
    </xf>
    <xf numFmtId="0" fontId="4" fillId="0" borderId="0" xfId="0" applyFont="1" applyAlignment="1">
      <alignment/>
    </xf>
    <xf numFmtId="0" fontId="1" fillId="0" borderId="2" xfId="0" applyFont="1" applyBorder="1" applyAlignment="1">
      <alignment horizontal="center" vertical="center"/>
    </xf>
    <xf numFmtId="3"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wrapText="1"/>
    </xf>
    <xf numFmtId="3" fontId="1" fillId="0" borderId="2" xfId="0" applyNumberFormat="1" applyFont="1" applyBorder="1" applyAlignment="1">
      <alignment vertical="center" wrapText="1"/>
    </xf>
    <xf numFmtId="0" fontId="4" fillId="0" borderId="1" xfId="0" applyFont="1" applyBorder="1" applyAlignment="1">
      <alignment horizontal="center" vertical="center"/>
    </xf>
    <xf numFmtId="0" fontId="1" fillId="0" borderId="1" xfId="0" applyNumberFormat="1" applyFont="1" applyBorder="1" applyAlignment="1">
      <alignment horizontal="center"/>
    </xf>
    <xf numFmtId="0" fontId="4" fillId="0" borderId="1" xfId="0" applyNumberFormat="1" applyFont="1" applyBorder="1" applyAlignment="1">
      <alignment/>
    </xf>
    <xf numFmtId="0" fontId="4" fillId="0" borderId="0" xfId="0" applyFont="1" applyAlignment="1">
      <alignment/>
    </xf>
    <xf numFmtId="3" fontId="4" fillId="0" borderId="0" xfId="0" applyNumberFormat="1" applyFont="1" applyAlignment="1">
      <alignment horizontal="center"/>
    </xf>
    <xf numFmtId="0" fontId="1" fillId="0" borderId="0" xfId="0" applyFont="1" applyAlignment="1">
      <alignment/>
    </xf>
    <xf numFmtId="0" fontId="8" fillId="0" borderId="0" xfId="0" applyFont="1" applyAlignment="1">
      <alignment horizontal="left"/>
    </xf>
    <xf numFmtId="3" fontId="1" fillId="0" borderId="0" xfId="0" applyNumberFormat="1" applyFont="1" applyAlignment="1">
      <alignment horizontal="center"/>
    </xf>
    <xf numFmtId="0" fontId="1" fillId="0" borderId="0" xfId="0" applyFont="1" applyBorder="1" applyAlignment="1">
      <alignment/>
    </xf>
    <xf numFmtId="0" fontId="9"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xf>
    <xf numFmtId="0" fontId="4" fillId="0" borderId="2" xfId="0" applyFont="1" applyBorder="1" applyAlignment="1">
      <alignment horizontal="center" vertical="center"/>
    </xf>
    <xf numFmtId="3" fontId="2" fillId="0" borderId="0" xfId="0" applyNumberFormat="1" applyFont="1" applyAlignment="1">
      <alignment horizontal="right"/>
    </xf>
    <xf numFmtId="3" fontId="4" fillId="0" borderId="0" xfId="0" applyNumberFormat="1" applyFont="1" applyAlignment="1">
      <alignment horizontal="right"/>
    </xf>
    <xf numFmtId="3" fontId="11" fillId="0" borderId="0" xfId="0" applyNumberFormat="1" applyFont="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10" fillId="0" borderId="2" xfId="0" applyNumberFormat="1" applyFont="1" applyBorder="1" applyAlignment="1">
      <alignment horizontal="center" vertical="center"/>
    </xf>
    <xf numFmtId="3" fontId="10" fillId="0" borderId="0" xfId="0" applyNumberFormat="1" applyFont="1" applyAlignment="1">
      <alignment horizontal="right"/>
    </xf>
    <xf numFmtId="3" fontId="5"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 fillId="0" borderId="2" xfId="0" applyFont="1" applyBorder="1" applyAlignment="1">
      <alignment horizontal="left" vertical="center"/>
    </xf>
    <xf numFmtId="0" fontId="4" fillId="0" borderId="2" xfId="0" applyFont="1" applyBorder="1" applyAlignment="1">
      <alignment horizontal="left" vertical="center"/>
    </xf>
    <xf numFmtId="0" fontId="1" fillId="0" borderId="1" xfId="0" applyFont="1" applyBorder="1" applyAlignment="1">
      <alignment/>
    </xf>
    <xf numFmtId="0" fontId="1" fillId="0" borderId="1" xfId="0" applyFont="1" applyFill="1" applyBorder="1" applyAlignment="1">
      <alignment/>
    </xf>
    <xf numFmtId="0" fontId="4" fillId="0" borderId="1" xfId="0" applyFont="1" applyFill="1" applyBorder="1" applyAlignment="1">
      <alignment/>
    </xf>
    <xf numFmtId="3" fontId="5" fillId="0" borderId="1" xfId="0" applyNumberFormat="1" applyFont="1" applyBorder="1" applyAlignment="1">
      <alignment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horizontal="right"/>
    </xf>
    <xf numFmtId="3" fontId="5" fillId="0" borderId="0" xfId="0" applyNumberFormat="1" applyFont="1" applyAlignment="1">
      <alignment/>
    </xf>
    <xf numFmtId="0" fontId="5" fillId="0" borderId="0" xfId="0" applyFont="1" applyAlignment="1">
      <alignment horizontal="right"/>
    </xf>
    <xf numFmtId="0" fontId="5" fillId="0" borderId="0" xfId="0" applyFont="1" applyAlignment="1">
      <alignment horizontal="center"/>
    </xf>
    <xf numFmtId="3" fontId="12" fillId="0" borderId="0" xfId="0" applyNumberFormat="1" applyFont="1" applyAlignment="1">
      <alignment horizontal="right"/>
    </xf>
    <xf numFmtId="3" fontId="4" fillId="0" borderId="2" xfId="0" applyNumberFormat="1" applyFont="1" applyBorder="1" applyAlignment="1">
      <alignment vertical="center" wrapText="1"/>
    </xf>
    <xf numFmtId="0" fontId="4" fillId="0" borderId="1" xfId="0" applyNumberFormat="1" applyFont="1" applyBorder="1" applyAlignment="1">
      <alignment horizontal="center"/>
    </xf>
    <xf numFmtId="3" fontId="10" fillId="0" borderId="0" xfId="0" applyNumberFormat="1" applyFont="1" applyAlignment="1">
      <alignment horizontal="center"/>
    </xf>
    <xf numFmtId="0" fontId="4" fillId="0" borderId="1" xfId="0" applyFont="1" applyBorder="1" applyAlignment="1">
      <alignment horizontal="center" vertical="center"/>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0" fontId="5"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3" fontId="4" fillId="0" borderId="0" xfId="0" applyNumberFormat="1" applyFont="1" applyAlignment="1">
      <alignment horizontal="center"/>
    </xf>
    <xf numFmtId="3" fontId="1" fillId="0" borderId="0" xfId="0" applyNumberFormat="1" applyFont="1" applyAlignment="1">
      <alignment horizontal="center"/>
    </xf>
    <xf numFmtId="0" fontId="4" fillId="0" borderId="0" xfId="0" applyFont="1" applyAlignment="1">
      <alignment/>
    </xf>
    <xf numFmtId="0" fontId="8" fillId="0" borderId="0" xfId="0" applyFont="1" applyAlignment="1">
      <alignment horizontal="left"/>
    </xf>
    <xf numFmtId="0" fontId="1" fillId="0" borderId="0" xfId="0" applyFont="1" applyBorder="1" applyAlignment="1">
      <alignment horizontal="center" wrapText="1"/>
    </xf>
    <xf numFmtId="3" fontId="10"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wrapText="1"/>
    </xf>
    <xf numFmtId="0" fontId="8" fillId="0" borderId="0" xfId="0" applyFont="1" applyAlignment="1">
      <alignment horizontal="center"/>
    </xf>
    <xf numFmtId="0" fontId="4" fillId="0" borderId="0" xfId="0" applyFont="1" applyAlignment="1">
      <alignment horizontal="center"/>
    </xf>
    <xf numFmtId="3" fontId="5"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1"/>
  <sheetViews>
    <sheetView workbookViewId="0" topLeftCell="A1">
      <selection activeCell="R5" sqref="R5"/>
    </sheetView>
  </sheetViews>
  <sheetFormatPr defaultColWidth="9.00390625" defaultRowHeight="15.75"/>
  <cols>
    <col min="1" max="1" width="4.75390625" style="16" customWidth="1"/>
    <col min="2" max="2" width="17.375" style="16" customWidth="1"/>
    <col min="3" max="3" width="6.25390625" style="16" customWidth="1"/>
    <col min="4" max="4" width="7.75390625" style="24" customWidth="1"/>
    <col min="5" max="5" width="8.00390625" style="24" customWidth="1"/>
    <col min="6" max="6" width="5.50390625" style="24" customWidth="1"/>
    <col min="7" max="7" width="6.25390625" style="24" customWidth="1"/>
    <col min="8" max="8" width="7.00390625" style="24" customWidth="1"/>
    <col min="9" max="9" width="5.25390625" style="24" customWidth="1"/>
    <col min="10" max="10" width="7.625" style="24" customWidth="1"/>
    <col min="11" max="11" width="5.25390625" style="25" customWidth="1"/>
    <col min="12" max="13" width="8.625" style="25" customWidth="1"/>
    <col min="14" max="14" width="16.375" style="16" customWidth="1"/>
    <col min="15" max="15" width="9.00390625" style="16" customWidth="1"/>
    <col min="16" max="16" width="9.75390625" style="16" customWidth="1"/>
    <col min="17" max="17" width="13.50390625" style="16" bestFit="1" customWidth="1"/>
    <col min="18" max="16384" width="9.00390625" style="16" customWidth="1"/>
  </cols>
  <sheetData>
    <row r="1" spans="1:16" ht="15">
      <c r="A1" s="61" t="s">
        <v>0</v>
      </c>
      <c r="B1" s="61"/>
      <c r="C1" s="61"/>
      <c r="D1" s="61"/>
      <c r="E1" s="14"/>
      <c r="F1" s="14"/>
      <c r="G1" s="14"/>
      <c r="H1" s="14"/>
      <c r="I1" s="14"/>
      <c r="J1" s="59" t="s">
        <v>1</v>
      </c>
      <c r="K1" s="59"/>
      <c r="L1" s="59"/>
      <c r="M1" s="59"/>
      <c r="N1" s="59"/>
      <c r="O1" s="15"/>
      <c r="P1" s="16" t="s">
        <v>2</v>
      </c>
    </row>
    <row r="2" spans="1:17" ht="15">
      <c r="A2" s="62" t="s">
        <v>3</v>
      </c>
      <c r="B2" s="62"/>
      <c r="C2" s="62"/>
      <c r="D2" s="62"/>
      <c r="E2" s="17"/>
      <c r="F2" s="17"/>
      <c r="G2" s="17"/>
      <c r="H2" s="17"/>
      <c r="I2" s="17"/>
      <c r="J2" s="60" t="s">
        <v>17</v>
      </c>
      <c r="K2" s="60"/>
      <c r="L2" s="60"/>
      <c r="M2" s="60"/>
      <c r="N2" s="60"/>
      <c r="O2" s="18"/>
      <c r="Q2" s="19"/>
    </row>
    <row r="3" spans="1:17" ht="23.25" customHeight="1">
      <c r="A3" s="57" t="s">
        <v>20</v>
      </c>
      <c r="B3" s="58"/>
      <c r="C3" s="58"/>
      <c r="D3" s="58"/>
      <c r="E3" s="58"/>
      <c r="F3" s="58"/>
      <c r="G3" s="58"/>
      <c r="H3" s="58"/>
      <c r="I3" s="58"/>
      <c r="J3" s="58"/>
      <c r="K3" s="58"/>
      <c r="L3" s="58"/>
      <c r="M3" s="58"/>
      <c r="N3" s="58"/>
      <c r="O3" s="20"/>
      <c r="Q3" s="19"/>
    </row>
    <row r="4" spans="1:15" ht="40.5" customHeight="1">
      <c r="A4" s="63" t="s">
        <v>16</v>
      </c>
      <c r="B4" s="63"/>
      <c r="C4" s="63"/>
      <c r="D4" s="63"/>
      <c r="E4" s="63"/>
      <c r="F4" s="63"/>
      <c r="G4" s="63"/>
      <c r="H4" s="63"/>
      <c r="I4" s="63"/>
      <c r="J4" s="63"/>
      <c r="K4" s="63"/>
      <c r="L4" s="63"/>
      <c r="M4" s="63"/>
      <c r="N4" s="63"/>
      <c r="O4" s="21"/>
    </row>
    <row r="5" spans="1:16" s="19" customFormat="1" ht="53.25" customHeight="1">
      <c r="A5" s="51" t="s">
        <v>4</v>
      </c>
      <c r="B5" s="51" t="s">
        <v>5</v>
      </c>
      <c r="C5" s="51" t="s">
        <v>18</v>
      </c>
      <c r="D5" s="64" t="s">
        <v>12</v>
      </c>
      <c r="E5" s="65" t="s">
        <v>15</v>
      </c>
      <c r="F5" s="65"/>
      <c r="G5" s="54" t="s">
        <v>18</v>
      </c>
      <c r="H5" s="65" t="s">
        <v>89</v>
      </c>
      <c r="I5" s="65"/>
      <c r="J5" s="65" t="s">
        <v>14</v>
      </c>
      <c r="K5" s="65"/>
      <c r="L5" s="55" t="s">
        <v>6</v>
      </c>
      <c r="M5" s="55" t="s">
        <v>13</v>
      </c>
      <c r="N5" s="56" t="s">
        <v>179</v>
      </c>
      <c r="O5" s="51" t="s">
        <v>11</v>
      </c>
      <c r="P5" s="51" t="s">
        <v>135</v>
      </c>
    </row>
    <row r="6" spans="1:16" s="22" customFormat="1" ht="41.25" customHeight="1">
      <c r="A6" s="51"/>
      <c r="B6" s="51"/>
      <c r="C6" s="51"/>
      <c r="D6" s="64"/>
      <c r="E6" s="32" t="s">
        <v>10</v>
      </c>
      <c r="F6" s="32" t="s">
        <v>9</v>
      </c>
      <c r="G6" s="54"/>
      <c r="H6" s="31" t="s">
        <v>10</v>
      </c>
      <c r="I6" s="32" t="s">
        <v>9</v>
      </c>
      <c r="J6" s="31" t="s">
        <v>10</v>
      </c>
      <c r="K6" s="32" t="s">
        <v>9</v>
      </c>
      <c r="L6" s="55"/>
      <c r="M6" s="55"/>
      <c r="N6" s="51"/>
      <c r="O6" s="51"/>
      <c r="P6" s="51"/>
    </row>
    <row r="7" spans="1:16" s="2" customFormat="1" ht="15.75" customHeight="1">
      <c r="A7" s="7">
        <v>1</v>
      </c>
      <c r="B7" s="33" t="s">
        <v>19</v>
      </c>
      <c r="C7" s="34" t="s">
        <v>21</v>
      </c>
      <c r="D7" s="8" t="s">
        <v>22</v>
      </c>
      <c r="E7" s="8">
        <v>70000</v>
      </c>
      <c r="F7" s="8">
        <v>5</v>
      </c>
      <c r="G7" s="34" t="s">
        <v>37</v>
      </c>
      <c r="H7" s="8">
        <v>70000</v>
      </c>
      <c r="I7" s="8">
        <v>3</v>
      </c>
      <c r="J7" s="9">
        <v>100000</v>
      </c>
      <c r="K7" s="10">
        <v>1</v>
      </c>
      <c r="L7" s="10">
        <f>(E7*F7)+(H7*I7)+(J7*K7)</f>
        <v>660000</v>
      </c>
      <c r="M7" s="10"/>
      <c r="N7" s="23"/>
      <c r="O7" s="23"/>
      <c r="P7" s="12"/>
    </row>
    <row r="8" spans="1:16" s="2" customFormat="1" ht="15.75" customHeight="1">
      <c r="A8" s="7">
        <v>2</v>
      </c>
      <c r="B8" s="33" t="s">
        <v>159</v>
      </c>
      <c r="C8" s="34"/>
      <c r="D8" s="29" t="s">
        <v>134</v>
      </c>
      <c r="E8" s="8"/>
      <c r="F8" s="8"/>
      <c r="G8" s="34" t="s">
        <v>54</v>
      </c>
      <c r="H8" s="8">
        <v>70000</v>
      </c>
      <c r="I8" s="8">
        <v>3</v>
      </c>
      <c r="J8" s="9">
        <v>100000</v>
      </c>
      <c r="K8" s="10">
        <v>1</v>
      </c>
      <c r="L8" s="10">
        <f>(E8*F8)+(H8*I8)+(J8*K8)</f>
        <v>310000</v>
      </c>
      <c r="M8" s="10"/>
      <c r="N8" s="23"/>
      <c r="O8" s="23"/>
      <c r="P8" s="12" t="s">
        <v>136</v>
      </c>
    </row>
    <row r="9" spans="1:16" s="2" customFormat="1" ht="15.75" customHeight="1">
      <c r="A9" s="7">
        <v>3</v>
      </c>
      <c r="B9" s="33" t="s">
        <v>155</v>
      </c>
      <c r="C9" s="34" t="s">
        <v>156</v>
      </c>
      <c r="D9" s="29" t="s">
        <v>134</v>
      </c>
      <c r="E9" s="8">
        <v>70000</v>
      </c>
      <c r="F9" s="8">
        <v>5</v>
      </c>
      <c r="G9" s="34" t="s">
        <v>160</v>
      </c>
      <c r="H9" s="8">
        <v>70000</v>
      </c>
      <c r="I9" s="8">
        <v>3</v>
      </c>
      <c r="J9" s="9">
        <v>100000</v>
      </c>
      <c r="K9" s="10">
        <v>1</v>
      </c>
      <c r="L9" s="10">
        <f>(E9*F9)+(H9*I9)+(J9*K9)</f>
        <v>660000</v>
      </c>
      <c r="M9" s="10"/>
      <c r="N9" s="23"/>
      <c r="O9" s="23"/>
      <c r="P9" s="12"/>
    </row>
    <row r="10" spans="1:16" s="2" customFormat="1" ht="15.75" customHeight="1">
      <c r="A10" s="7">
        <v>4</v>
      </c>
      <c r="B10" s="33" t="s">
        <v>157</v>
      </c>
      <c r="C10" s="34" t="s">
        <v>158</v>
      </c>
      <c r="D10" s="29" t="s">
        <v>134</v>
      </c>
      <c r="E10" s="8">
        <v>70000</v>
      </c>
      <c r="F10" s="8">
        <v>5</v>
      </c>
      <c r="G10" s="34" t="s">
        <v>161</v>
      </c>
      <c r="H10" s="8">
        <v>70000</v>
      </c>
      <c r="I10" s="8">
        <v>3</v>
      </c>
      <c r="J10" s="9">
        <v>100000</v>
      </c>
      <c r="K10" s="10">
        <v>1</v>
      </c>
      <c r="L10" s="10">
        <f>(E10*F10)+(H10*I10)+(J10*K10)</f>
        <v>660000</v>
      </c>
      <c r="M10" s="10"/>
      <c r="N10" s="23"/>
      <c r="O10" s="23"/>
      <c r="P10" s="12"/>
    </row>
    <row r="11" spans="1:16" s="2" customFormat="1" ht="15.75" customHeight="1">
      <c r="A11" s="7">
        <v>5</v>
      </c>
      <c r="B11" s="35" t="s">
        <v>23</v>
      </c>
      <c r="C11" s="4" t="s">
        <v>24</v>
      </c>
      <c r="D11" s="8" t="s">
        <v>22</v>
      </c>
      <c r="E11" s="8">
        <v>70000</v>
      </c>
      <c r="F11" s="8">
        <v>5</v>
      </c>
      <c r="G11" s="4" t="s">
        <v>38</v>
      </c>
      <c r="H11" s="8">
        <v>70000</v>
      </c>
      <c r="I11" s="8">
        <v>3</v>
      </c>
      <c r="J11" s="9">
        <v>100000</v>
      </c>
      <c r="K11" s="10">
        <v>1</v>
      </c>
      <c r="L11" s="10">
        <f aca="true" t="shared" si="0" ref="L11:L32">(E11*F11)+(H11*I11)+(J11*K11)</f>
        <v>660000</v>
      </c>
      <c r="M11" s="10"/>
      <c r="N11" s="23"/>
      <c r="O11" s="23"/>
      <c r="P11" s="12"/>
    </row>
    <row r="12" spans="1:16" s="2" customFormat="1" ht="15.75" customHeight="1">
      <c r="A12" s="7">
        <v>6</v>
      </c>
      <c r="B12" s="35" t="s">
        <v>25</v>
      </c>
      <c r="C12" s="4" t="s">
        <v>26</v>
      </c>
      <c r="D12" s="8" t="s">
        <v>22</v>
      </c>
      <c r="E12" s="8">
        <v>70000</v>
      </c>
      <c r="F12" s="8">
        <v>5</v>
      </c>
      <c r="G12" s="4" t="s">
        <v>39</v>
      </c>
      <c r="H12" s="8">
        <v>70000</v>
      </c>
      <c r="I12" s="8">
        <v>3</v>
      </c>
      <c r="J12" s="9">
        <v>100000</v>
      </c>
      <c r="K12" s="10">
        <v>1</v>
      </c>
      <c r="L12" s="10">
        <f t="shared" si="0"/>
        <v>660000</v>
      </c>
      <c r="M12" s="10"/>
      <c r="N12" s="23"/>
      <c r="O12" s="23"/>
      <c r="P12" s="12"/>
    </row>
    <row r="13" spans="1:16" s="2" customFormat="1" ht="15.75" customHeight="1">
      <c r="A13" s="7">
        <v>7</v>
      </c>
      <c r="B13" s="35" t="s">
        <v>27</v>
      </c>
      <c r="C13" s="4" t="s">
        <v>28</v>
      </c>
      <c r="D13" s="8" t="s">
        <v>22</v>
      </c>
      <c r="E13" s="8">
        <v>70000</v>
      </c>
      <c r="F13" s="8">
        <v>5</v>
      </c>
      <c r="G13" s="4" t="s">
        <v>40</v>
      </c>
      <c r="H13" s="8">
        <v>70000</v>
      </c>
      <c r="I13" s="8">
        <v>3</v>
      </c>
      <c r="J13" s="9">
        <v>100000</v>
      </c>
      <c r="K13" s="10">
        <v>1</v>
      </c>
      <c r="L13" s="10">
        <f t="shared" si="0"/>
        <v>660000</v>
      </c>
      <c r="M13" s="10"/>
      <c r="N13" s="23"/>
      <c r="O13" s="23"/>
      <c r="P13" s="12"/>
    </row>
    <row r="14" spans="1:16" s="2" customFormat="1" ht="15.75" customHeight="1">
      <c r="A14" s="7">
        <v>8</v>
      </c>
      <c r="B14" s="33" t="s">
        <v>51</v>
      </c>
      <c r="C14" s="34"/>
      <c r="D14" s="8" t="s">
        <v>22</v>
      </c>
      <c r="E14" s="8"/>
      <c r="F14" s="8"/>
      <c r="G14" s="34" t="s">
        <v>42</v>
      </c>
      <c r="H14" s="8">
        <v>70000</v>
      </c>
      <c r="I14" s="8">
        <v>3</v>
      </c>
      <c r="J14" s="9">
        <v>100000</v>
      </c>
      <c r="K14" s="10">
        <v>1</v>
      </c>
      <c r="L14" s="10">
        <f t="shared" si="0"/>
        <v>310000</v>
      </c>
      <c r="M14" s="10"/>
      <c r="N14" s="23"/>
      <c r="O14" s="23"/>
      <c r="P14" s="12"/>
    </row>
    <row r="15" spans="1:16" s="2" customFormat="1" ht="15.75" customHeight="1">
      <c r="A15" s="7">
        <v>9</v>
      </c>
      <c r="B15" s="33" t="s">
        <v>116</v>
      </c>
      <c r="C15" s="34"/>
      <c r="D15" s="8" t="s">
        <v>22</v>
      </c>
      <c r="E15" s="8"/>
      <c r="F15" s="8"/>
      <c r="G15" s="34" t="s">
        <v>63</v>
      </c>
      <c r="H15" s="8">
        <v>70000</v>
      </c>
      <c r="I15" s="8">
        <v>3</v>
      </c>
      <c r="J15" s="9">
        <v>100000</v>
      </c>
      <c r="K15" s="10">
        <v>1</v>
      </c>
      <c r="L15" s="10">
        <f t="shared" si="0"/>
        <v>310000</v>
      </c>
      <c r="M15" s="10"/>
      <c r="N15" s="23"/>
      <c r="O15" s="23"/>
      <c r="P15" s="12"/>
    </row>
    <row r="16" spans="1:16" s="2" customFormat="1" ht="15.75" customHeight="1">
      <c r="A16" s="7">
        <v>10</v>
      </c>
      <c r="B16" s="33" t="s">
        <v>150</v>
      </c>
      <c r="C16" s="34"/>
      <c r="D16" s="8" t="s">
        <v>22</v>
      </c>
      <c r="E16" s="8"/>
      <c r="F16" s="8"/>
      <c r="G16" s="34" t="s">
        <v>42</v>
      </c>
      <c r="H16" s="8">
        <v>70000</v>
      </c>
      <c r="I16" s="8">
        <v>3</v>
      </c>
      <c r="J16" s="9">
        <v>100000</v>
      </c>
      <c r="K16" s="10">
        <v>1</v>
      </c>
      <c r="L16" s="10">
        <f t="shared" si="0"/>
        <v>310000</v>
      </c>
      <c r="M16" s="10"/>
      <c r="N16" s="23"/>
      <c r="O16" s="23"/>
      <c r="P16" s="12"/>
    </row>
    <row r="17" spans="1:16" s="2" customFormat="1" ht="15.75" customHeight="1">
      <c r="A17" s="7">
        <v>11</v>
      </c>
      <c r="B17" s="33" t="s">
        <v>151</v>
      </c>
      <c r="C17" s="34"/>
      <c r="D17" s="8" t="s">
        <v>22</v>
      </c>
      <c r="E17" s="8"/>
      <c r="F17" s="8"/>
      <c r="G17" s="34" t="s">
        <v>42</v>
      </c>
      <c r="H17" s="8">
        <v>70000</v>
      </c>
      <c r="I17" s="8">
        <v>3</v>
      </c>
      <c r="J17" s="9">
        <v>100000</v>
      </c>
      <c r="K17" s="10">
        <v>1</v>
      </c>
      <c r="L17" s="10">
        <f t="shared" si="0"/>
        <v>310000</v>
      </c>
      <c r="M17" s="10"/>
      <c r="N17" s="23"/>
      <c r="O17" s="23"/>
      <c r="P17" s="12"/>
    </row>
    <row r="18" spans="1:16" s="2" customFormat="1" ht="15.75" customHeight="1">
      <c r="A18" s="7">
        <v>12</v>
      </c>
      <c r="B18" s="33" t="s">
        <v>41</v>
      </c>
      <c r="C18" s="34"/>
      <c r="D18" s="8" t="s">
        <v>22</v>
      </c>
      <c r="E18" s="8"/>
      <c r="F18" s="8"/>
      <c r="G18" s="34" t="s">
        <v>49</v>
      </c>
      <c r="H18" s="8">
        <v>70000</v>
      </c>
      <c r="I18" s="8">
        <v>3</v>
      </c>
      <c r="J18" s="9">
        <v>100000</v>
      </c>
      <c r="K18" s="10">
        <v>1</v>
      </c>
      <c r="L18" s="10">
        <f t="shared" si="0"/>
        <v>310000</v>
      </c>
      <c r="M18" s="10"/>
      <c r="N18" s="23"/>
      <c r="O18" s="23"/>
      <c r="P18" s="12"/>
    </row>
    <row r="19" spans="1:16" s="2" customFormat="1" ht="15.75" customHeight="1">
      <c r="A19" s="7">
        <v>13</v>
      </c>
      <c r="B19" s="33" t="s">
        <v>50</v>
      </c>
      <c r="C19" s="34"/>
      <c r="D19" s="8" t="s">
        <v>22</v>
      </c>
      <c r="E19" s="8"/>
      <c r="F19" s="8"/>
      <c r="G19" s="34" t="s">
        <v>54</v>
      </c>
      <c r="H19" s="8">
        <v>70000</v>
      </c>
      <c r="I19" s="8">
        <v>3</v>
      </c>
      <c r="J19" s="9">
        <v>100000</v>
      </c>
      <c r="K19" s="10">
        <v>1</v>
      </c>
      <c r="L19" s="10">
        <f t="shared" si="0"/>
        <v>310000</v>
      </c>
      <c r="M19" s="10"/>
      <c r="N19" s="23"/>
      <c r="O19" s="23"/>
      <c r="P19" s="12"/>
    </row>
    <row r="20" spans="1:16" s="2" customFormat="1" ht="15.75" customHeight="1">
      <c r="A20" s="7">
        <v>14</v>
      </c>
      <c r="B20" s="33" t="s">
        <v>152</v>
      </c>
      <c r="C20" s="34"/>
      <c r="D20" s="8" t="s">
        <v>22</v>
      </c>
      <c r="E20" s="8"/>
      <c r="F20" s="8"/>
      <c r="G20" s="34" t="s">
        <v>54</v>
      </c>
      <c r="H20" s="8">
        <v>70000</v>
      </c>
      <c r="I20" s="8">
        <v>3</v>
      </c>
      <c r="J20" s="9">
        <v>100000</v>
      </c>
      <c r="K20" s="10">
        <v>1</v>
      </c>
      <c r="L20" s="10">
        <f t="shared" si="0"/>
        <v>310000</v>
      </c>
      <c r="M20" s="10"/>
      <c r="N20" s="23"/>
      <c r="O20" s="23"/>
      <c r="P20" s="12"/>
    </row>
    <row r="21" spans="1:16" s="2" customFormat="1" ht="15.75" customHeight="1">
      <c r="A21" s="7">
        <v>15</v>
      </c>
      <c r="B21" s="33" t="s">
        <v>153</v>
      </c>
      <c r="C21" s="34"/>
      <c r="D21" s="8" t="s">
        <v>22</v>
      </c>
      <c r="E21" s="8"/>
      <c r="F21" s="8"/>
      <c r="G21" s="34" t="s">
        <v>54</v>
      </c>
      <c r="H21" s="8">
        <v>70000</v>
      </c>
      <c r="I21" s="8">
        <v>3</v>
      </c>
      <c r="J21" s="9">
        <v>100000</v>
      </c>
      <c r="K21" s="10">
        <v>1</v>
      </c>
      <c r="L21" s="10">
        <f t="shared" si="0"/>
        <v>310000</v>
      </c>
      <c r="M21" s="10"/>
      <c r="N21" s="23"/>
      <c r="O21" s="23"/>
      <c r="P21" s="12"/>
    </row>
    <row r="22" spans="1:16" s="2" customFormat="1" ht="15.75" customHeight="1">
      <c r="A22" s="7">
        <v>16</v>
      </c>
      <c r="B22" s="33" t="s">
        <v>154</v>
      </c>
      <c r="C22" s="34"/>
      <c r="D22" s="8" t="s">
        <v>22</v>
      </c>
      <c r="E22" s="8"/>
      <c r="F22" s="8"/>
      <c r="G22" s="34" t="s">
        <v>72</v>
      </c>
      <c r="H22" s="8">
        <v>70000</v>
      </c>
      <c r="I22" s="8">
        <v>3</v>
      </c>
      <c r="J22" s="9">
        <v>100000</v>
      </c>
      <c r="K22" s="10">
        <v>1</v>
      </c>
      <c r="L22" s="10">
        <f t="shared" si="0"/>
        <v>310000</v>
      </c>
      <c r="M22" s="10"/>
      <c r="N22" s="23"/>
      <c r="O22" s="23"/>
      <c r="P22" s="12"/>
    </row>
    <row r="23" spans="1:16" s="2" customFormat="1" ht="15.75" customHeight="1">
      <c r="A23" s="7">
        <v>17</v>
      </c>
      <c r="B23" s="33" t="s">
        <v>57</v>
      </c>
      <c r="C23" s="34" t="s">
        <v>169</v>
      </c>
      <c r="D23" s="8" t="s">
        <v>22</v>
      </c>
      <c r="E23" s="8">
        <v>70000</v>
      </c>
      <c r="F23" s="8">
        <v>5</v>
      </c>
      <c r="G23" s="34" t="s">
        <v>59</v>
      </c>
      <c r="H23" s="8">
        <v>70000</v>
      </c>
      <c r="I23" s="8">
        <v>3</v>
      </c>
      <c r="J23" s="9">
        <v>100000</v>
      </c>
      <c r="K23" s="10">
        <v>1</v>
      </c>
      <c r="L23" s="10">
        <f t="shared" si="0"/>
        <v>660000</v>
      </c>
      <c r="M23" s="10"/>
      <c r="N23" s="23"/>
      <c r="O23" s="23"/>
      <c r="P23" s="12"/>
    </row>
    <row r="24" spans="1:16" s="2" customFormat="1" ht="15.75" customHeight="1">
      <c r="A24" s="7">
        <v>18</v>
      </c>
      <c r="B24" s="33" t="s">
        <v>91</v>
      </c>
      <c r="C24" s="34" t="s">
        <v>169</v>
      </c>
      <c r="D24" s="8" t="s">
        <v>22</v>
      </c>
      <c r="E24" s="8">
        <v>70000</v>
      </c>
      <c r="F24" s="8">
        <v>5</v>
      </c>
      <c r="G24" s="34" t="s">
        <v>59</v>
      </c>
      <c r="H24" s="8">
        <v>70000</v>
      </c>
      <c r="I24" s="8">
        <v>3</v>
      </c>
      <c r="J24" s="9">
        <v>100000</v>
      </c>
      <c r="K24" s="10">
        <v>1</v>
      </c>
      <c r="L24" s="10">
        <f t="shared" si="0"/>
        <v>660000</v>
      </c>
      <c r="M24" s="10"/>
      <c r="N24" s="23"/>
      <c r="O24" s="23"/>
      <c r="P24" s="12"/>
    </row>
    <row r="25" spans="1:16" s="2" customFormat="1" ht="15.75" customHeight="1">
      <c r="A25" s="7">
        <v>19</v>
      </c>
      <c r="B25" s="33" t="s">
        <v>58</v>
      </c>
      <c r="C25" s="34" t="s">
        <v>170</v>
      </c>
      <c r="D25" s="8" t="s">
        <v>22</v>
      </c>
      <c r="E25" s="8">
        <v>70000</v>
      </c>
      <c r="F25" s="8">
        <v>5</v>
      </c>
      <c r="G25" s="34" t="s">
        <v>61</v>
      </c>
      <c r="H25" s="8">
        <v>70000</v>
      </c>
      <c r="I25" s="8">
        <v>3</v>
      </c>
      <c r="J25" s="9">
        <v>100000</v>
      </c>
      <c r="K25" s="10">
        <v>1</v>
      </c>
      <c r="L25" s="10">
        <f t="shared" si="0"/>
        <v>660000</v>
      </c>
      <c r="M25" s="10"/>
      <c r="N25" s="23"/>
      <c r="O25" s="23"/>
      <c r="P25" s="12"/>
    </row>
    <row r="26" spans="1:16" s="2" customFormat="1" ht="15.75" customHeight="1">
      <c r="A26" s="7">
        <v>20</v>
      </c>
      <c r="B26" s="33" t="s">
        <v>162</v>
      </c>
      <c r="C26" s="34" t="s">
        <v>37</v>
      </c>
      <c r="D26" s="8" t="s">
        <v>22</v>
      </c>
      <c r="E26" s="8">
        <v>70000</v>
      </c>
      <c r="F26" s="8">
        <v>5</v>
      </c>
      <c r="G26" s="34" t="s">
        <v>83</v>
      </c>
      <c r="H26" s="8">
        <v>70000</v>
      </c>
      <c r="I26" s="8">
        <v>3</v>
      </c>
      <c r="J26" s="9">
        <v>100000</v>
      </c>
      <c r="K26" s="10">
        <v>1</v>
      </c>
      <c r="L26" s="10">
        <f t="shared" si="0"/>
        <v>660000</v>
      </c>
      <c r="M26" s="10"/>
      <c r="N26" s="23"/>
      <c r="O26" s="23"/>
      <c r="P26" s="12"/>
    </row>
    <row r="27" spans="1:16" s="2" customFormat="1" ht="15.75" customHeight="1">
      <c r="A27" s="7">
        <v>21</v>
      </c>
      <c r="B27" s="33" t="s">
        <v>163</v>
      </c>
      <c r="C27" s="34" t="s">
        <v>158</v>
      </c>
      <c r="D27" s="8" t="s">
        <v>22</v>
      </c>
      <c r="E27" s="8">
        <v>70000</v>
      </c>
      <c r="F27" s="8">
        <v>5</v>
      </c>
      <c r="G27" s="34" t="s">
        <v>161</v>
      </c>
      <c r="H27" s="8">
        <v>70000</v>
      </c>
      <c r="I27" s="8">
        <v>3</v>
      </c>
      <c r="J27" s="9">
        <v>100000</v>
      </c>
      <c r="K27" s="10">
        <v>1</v>
      </c>
      <c r="L27" s="10">
        <f t="shared" si="0"/>
        <v>660000</v>
      </c>
      <c r="M27" s="10"/>
      <c r="N27" s="23"/>
      <c r="O27" s="23"/>
      <c r="P27" s="12"/>
    </row>
    <row r="28" spans="1:16" s="2" customFormat="1" ht="15.75" customHeight="1">
      <c r="A28" s="7">
        <v>22</v>
      </c>
      <c r="B28" s="33" t="s">
        <v>164</v>
      </c>
      <c r="C28" s="34" t="s">
        <v>39</v>
      </c>
      <c r="D28" s="8" t="s">
        <v>22</v>
      </c>
      <c r="E28" s="8">
        <v>70000</v>
      </c>
      <c r="F28" s="8">
        <v>5</v>
      </c>
      <c r="G28" s="34" t="s">
        <v>82</v>
      </c>
      <c r="H28" s="8">
        <v>70000</v>
      </c>
      <c r="I28" s="8">
        <v>3</v>
      </c>
      <c r="J28" s="9">
        <v>100000</v>
      </c>
      <c r="K28" s="10">
        <v>1</v>
      </c>
      <c r="L28" s="10">
        <f t="shared" si="0"/>
        <v>660000</v>
      </c>
      <c r="M28" s="10"/>
      <c r="N28" s="23"/>
      <c r="O28" s="23"/>
      <c r="P28" s="12"/>
    </row>
    <row r="29" spans="1:16" s="2" customFormat="1" ht="15.75" customHeight="1">
      <c r="A29" s="7">
        <v>23</v>
      </c>
      <c r="B29" s="33" t="s">
        <v>165</v>
      </c>
      <c r="C29" s="34" t="s">
        <v>28</v>
      </c>
      <c r="D29" s="8" t="s">
        <v>22</v>
      </c>
      <c r="E29" s="8">
        <v>70000</v>
      </c>
      <c r="F29" s="8">
        <v>5</v>
      </c>
      <c r="G29" s="34" t="s">
        <v>40</v>
      </c>
      <c r="H29" s="8">
        <v>70000</v>
      </c>
      <c r="I29" s="8">
        <v>3</v>
      </c>
      <c r="J29" s="9">
        <v>100000</v>
      </c>
      <c r="K29" s="10">
        <v>1</v>
      </c>
      <c r="L29" s="10">
        <f t="shared" si="0"/>
        <v>660000</v>
      </c>
      <c r="M29" s="10"/>
      <c r="N29" s="23"/>
      <c r="O29" s="23"/>
      <c r="P29" s="12"/>
    </row>
    <row r="30" spans="1:16" s="2" customFormat="1" ht="15.75" customHeight="1">
      <c r="A30" s="7">
        <v>24</v>
      </c>
      <c r="B30" s="33" t="s">
        <v>166</v>
      </c>
      <c r="C30" s="34" t="s">
        <v>28</v>
      </c>
      <c r="D30" s="8" t="s">
        <v>22</v>
      </c>
      <c r="E30" s="8">
        <v>70000</v>
      </c>
      <c r="F30" s="8">
        <v>5</v>
      </c>
      <c r="G30" s="34" t="s">
        <v>40</v>
      </c>
      <c r="H30" s="8">
        <v>70000</v>
      </c>
      <c r="I30" s="8">
        <v>3</v>
      </c>
      <c r="J30" s="9">
        <v>100000</v>
      </c>
      <c r="K30" s="10">
        <v>1</v>
      </c>
      <c r="L30" s="10">
        <f t="shared" si="0"/>
        <v>660000</v>
      </c>
      <c r="M30" s="10"/>
      <c r="N30" s="23"/>
      <c r="O30" s="23"/>
      <c r="P30" s="12"/>
    </row>
    <row r="31" spans="1:16" s="2" customFormat="1" ht="15.75" customHeight="1">
      <c r="A31" s="7">
        <v>25</v>
      </c>
      <c r="B31" s="33" t="s">
        <v>167</v>
      </c>
      <c r="C31" s="34" t="s">
        <v>28</v>
      </c>
      <c r="D31" s="8" t="s">
        <v>22</v>
      </c>
      <c r="E31" s="8">
        <v>70000</v>
      </c>
      <c r="F31" s="8">
        <v>5</v>
      </c>
      <c r="G31" s="34" t="s">
        <v>40</v>
      </c>
      <c r="H31" s="8">
        <v>70000</v>
      </c>
      <c r="I31" s="8">
        <v>3</v>
      </c>
      <c r="J31" s="9">
        <v>100000</v>
      </c>
      <c r="K31" s="10">
        <v>1</v>
      </c>
      <c r="L31" s="10">
        <f t="shared" si="0"/>
        <v>660000</v>
      </c>
      <c r="M31" s="10"/>
      <c r="N31" s="23"/>
      <c r="O31" s="23"/>
      <c r="P31" s="12"/>
    </row>
    <row r="32" spans="1:16" s="2" customFormat="1" ht="15.75" customHeight="1">
      <c r="A32" s="7">
        <v>26</v>
      </c>
      <c r="B32" s="33" t="s">
        <v>168</v>
      </c>
      <c r="C32" s="34" t="s">
        <v>61</v>
      </c>
      <c r="D32" s="8" t="s">
        <v>22</v>
      </c>
      <c r="E32" s="8">
        <v>70000</v>
      </c>
      <c r="F32" s="8">
        <v>5</v>
      </c>
      <c r="G32" s="34" t="s">
        <v>85</v>
      </c>
      <c r="H32" s="8">
        <v>70000</v>
      </c>
      <c r="I32" s="8">
        <v>3</v>
      </c>
      <c r="J32" s="9">
        <v>100000</v>
      </c>
      <c r="K32" s="10">
        <v>1</v>
      </c>
      <c r="L32" s="10">
        <f t="shared" si="0"/>
        <v>660000</v>
      </c>
      <c r="M32" s="10"/>
      <c r="N32" s="23"/>
      <c r="O32" s="23"/>
      <c r="P32" s="12"/>
    </row>
    <row r="33" spans="1:16" s="6" customFormat="1" ht="14.25">
      <c r="A33" s="4"/>
      <c r="B33" s="4" t="s">
        <v>7</v>
      </c>
      <c r="C33" s="4"/>
      <c r="D33" s="5"/>
      <c r="E33" s="5"/>
      <c r="F33" s="5"/>
      <c r="G33" s="5"/>
      <c r="H33" s="5"/>
      <c r="I33" s="5"/>
      <c r="J33" s="5"/>
      <c r="K33" s="5"/>
      <c r="L33" s="38">
        <f>SUM(L7:L32)</f>
        <v>13660000</v>
      </c>
      <c r="M33" s="5"/>
      <c r="N33" s="4"/>
      <c r="O33" s="4"/>
      <c r="P33" s="13"/>
    </row>
    <row r="35" spans="11:16" ht="15">
      <c r="K35" s="26"/>
      <c r="L35" s="26"/>
      <c r="M35" s="53" t="s">
        <v>31</v>
      </c>
      <c r="N35" s="53"/>
      <c r="O35" s="53"/>
      <c r="P35" s="53"/>
    </row>
    <row r="36" spans="2:16" ht="15">
      <c r="B36" s="27" t="s">
        <v>8</v>
      </c>
      <c r="C36" s="27"/>
      <c r="F36" s="50" t="s">
        <v>30</v>
      </c>
      <c r="G36" s="50"/>
      <c r="H36" s="50"/>
      <c r="I36" s="50"/>
      <c r="K36" s="28"/>
      <c r="L36" s="28"/>
      <c r="M36" s="52" t="s">
        <v>29</v>
      </c>
      <c r="N36" s="52"/>
      <c r="O36" s="52"/>
      <c r="P36" s="52"/>
    </row>
    <row r="40" spans="2:9" ht="15.75" customHeight="1">
      <c r="B40" s="27" t="s">
        <v>171</v>
      </c>
      <c r="C40" s="6"/>
      <c r="D40" s="30"/>
      <c r="E40" s="30"/>
      <c r="F40" s="50" t="s">
        <v>172</v>
      </c>
      <c r="G40" s="50"/>
      <c r="H40" s="50"/>
      <c r="I40" s="50"/>
    </row>
    <row r="41" spans="2:9" ht="15">
      <c r="B41" s="6"/>
      <c r="C41" s="6"/>
      <c r="D41" s="30"/>
      <c r="E41" s="30"/>
      <c r="F41" s="30"/>
      <c r="G41" s="30"/>
      <c r="H41" s="30"/>
      <c r="I41" s="30"/>
    </row>
  </sheetData>
  <mergeCells count="23">
    <mergeCell ref="C5:C6"/>
    <mergeCell ref="B5:B6"/>
    <mergeCell ref="A5:A6"/>
    <mergeCell ref="A4:N4"/>
    <mergeCell ref="D5:D6"/>
    <mergeCell ref="H5:I5"/>
    <mergeCell ref="J5:K5"/>
    <mergeCell ref="E5:F5"/>
    <mergeCell ref="A3:N3"/>
    <mergeCell ref="J1:N1"/>
    <mergeCell ref="J2:N2"/>
    <mergeCell ref="A1:D1"/>
    <mergeCell ref="A2:D2"/>
    <mergeCell ref="F40:I40"/>
    <mergeCell ref="O5:O6"/>
    <mergeCell ref="P5:P6"/>
    <mergeCell ref="M36:P36"/>
    <mergeCell ref="F36:I36"/>
    <mergeCell ref="M35:P35"/>
    <mergeCell ref="G5:G6"/>
    <mergeCell ref="L5:L6"/>
    <mergeCell ref="M5:M6"/>
    <mergeCell ref="N5:N6"/>
  </mergeCells>
  <printOptions/>
  <pageMargins left="0.24" right="0.1" top="0.56" bottom="0.44" header="0.31" footer="0.2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48"/>
  <sheetViews>
    <sheetView workbookViewId="0" topLeftCell="A1">
      <selection activeCell="L5" sqref="L5:L6"/>
    </sheetView>
  </sheetViews>
  <sheetFormatPr defaultColWidth="9.00390625" defaultRowHeight="15.75"/>
  <cols>
    <col min="1" max="1" width="4.75390625" style="16" customWidth="1"/>
    <col min="2" max="2" width="22.125" style="16" customWidth="1"/>
    <col min="3" max="3" width="6.25390625" style="6" customWidth="1"/>
    <col min="4" max="5" width="9.00390625" style="24" customWidth="1"/>
    <col min="6" max="6" width="5.125" style="24" customWidth="1"/>
    <col min="7" max="7" width="7.625" style="30" customWidth="1"/>
    <col min="8" max="8" width="8.125" style="24" customWidth="1"/>
    <col min="9" max="9" width="5.50390625" style="24" customWidth="1"/>
    <col min="10" max="10" width="8.875" style="25" customWidth="1"/>
    <col min="11" max="11" width="8.625" style="25" customWidth="1"/>
    <col min="12" max="12" width="17.875" style="16" customWidth="1"/>
    <col min="13" max="13" width="10.625" style="16" customWidth="1"/>
    <col min="14" max="14" width="10.125" style="16" customWidth="1"/>
    <col min="15" max="16384" width="9.00390625" style="16" customWidth="1"/>
  </cols>
  <sheetData>
    <row r="1" spans="1:13" ht="15">
      <c r="A1" s="61" t="s">
        <v>0</v>
      </c>
      <c r="B1" s="61"/>
      <c r="C1" s="61"/>
      <c r="D1" s="61"/>
      <c r="E1" s="14"/>
      <c r="F1" s="14"/>
      <c r="G1" s="14"/>
      <c r="H1" s="14"/>
      <c r="I1" s="68" t="s">
        <v>1</v>
      </c>
      <c r="J1" s="68"/>
      <c r="K1" s="68"/>
      <c r="L1" s="68"/>
      <c r="M1" s="68"/>
    </row>
    <row r="2" spans="1:14" ht="15">
      <c r="A2" s="62" t="s">
        <v>3</v>
      </c>
      <c r="B2" s="62"/>
      <c r="C2" s="62"/>
      <c r="D2" s="62"/>
      <c r="E2" s="17"/>
      <c r="F2" s="17"/>
      <c r="G2" s="17"/>
      <c r="H2" s="17"/>
      <c r="I2" s="67" t="s">
        <v>36</v>
      </c>
      <c r="J2" s="67"/>
      <c r="K2" s="67"/>
      <c r="L2" s="67"/>
      <c r="M2" s="67"/>
      <c r="N2" s="19"/>
    </row>
    <row r="3" spans="1:14" ht="23.25" customHeight="1">
      <c r="A3" s="57" t="s">
        <v>32</v>
      </c>
      <c r="B3" s="57"/>
      <c r="C3" s="57"/>
      <c r="D3" s="57"/>
      <c r="E3" s="57"/>
      <c r="F3" s="57"/>
      <c r="G3" s="57"/>
      <c r="H3" s="57"/>
      <c r="I3" s="57"/>
      <c r="J3" s="57"/>
      <c r="K3" s="57"/>
      <c r="L3" s="57"/>
      <c r="M3" s="57"/>
      <c r="N3" s="19"/>
    </row>
    <row r="4" spans="1:13" ht="40.5" customHeight="1">
      <c r="A4" s="66" t="s">
        <v>16</v>
      </c>
      <c r="B4" s="66"/>
      <c r="C4" s="66"/>
      <c r="D4" s="66"/>
      <c r="E4" s="66"/>
      <c r="F4" s="66"/>
      <c r="G4" s="66"/>
      <c r="H4" s="66"/>
      <c r="I4" s="66"/>
      <c r="J4" s="66"/>
      <c r="K4" s="66"/>
      <c r="L4" s="66"/>
      <c r="M4" s="66"/>
    </row>
    <row r="5" spans="1:14" s="19" customFormat="1" ht="53.25" customHeight="1">
      <c r="A5" s="51" t="s">
        <v>4</v>
      </c>
      <c r="B5" s="51" t="s">
        <v>5</v>
      </c>
      <c r="C5" s="51" t="s">
        <v>18</v>
      </c>
      <c r="D5" s="64" t="s">
        <v>12</v>
      </c>
      <c r="E5" s="65" t="s">
        <v>33</v>
      </c>
      <c r="F5" s="65"/>
      <c r="G5" s="54" t="s">
        <v>18</v>
      </c>
      <c r="H5" s="65" t="s">
        <v>34</v>
      </c>
      <c r="I5" s="65"/>
      <c r="J5" s="55" t="s">
        <v>6</v>
      </c>
      <c r="K5" s="55" t="s">
        <v>13</v>
      </c>
      <c r="L5" s="56" t="s">
        <v>179</v>
      </c>
      <c r="M5" s="51" t="s">
        <v>11</v>
      </c>
      <c r="N5" s="51" t="s">
        <v>135</v>
      </c>
    </row>
    <row r="6" spans="1:14" s="22" customFormat="1" ht="41.25" customHeight="1">
      <c r="A6" s="51"/>
      <c r="B6" s="51"/>
      <c r="C6" s="51"/>
      <c r="D6" s="64"/>
      <c r="E6" s="32" t="s">
        <v>10</v>
      </c>
      <c r="F6" s="32" t="s">
        <v>9</v>
      </c>
      <c r="G6" s="54"/>
      <c r="H6" s="31" t="s">
        <v>10</v>
      </c>
      <c r="I6" s="32" t="s">
        <v>9</v>
      </c>
      <c r="J6" s="55"/>
      <c r="K6" s="55"/>
      <c r="L6" s="51"/>
      <c r="M6" s="51"/>
      <c r="N6" s="51"/>
    </row>
    <row r="7" spans="1:19" s="2" customFormat="1" ht="15.75" customHeight="1">
      <c r="A7" s="7">
        <v>1</v>
      </c>
      <c r="B7" s="33" t="s">
        <v>41</v>
      </c>
      <c r="C7" s="34" t="s">
        <v>42</v>
      </c>
      <c r="D7" s="8" t="s">
        <v>22</v>
      </c>
      <c r="E7" s="8">
        <v>100000</v>
      </c>
      <c r="F7" s="8">
        <v>5</v>
      </c>
      <c r="G7" s="29" t="s">
        <v>77</v>
      </c>
      <c r="H7" s="8">
        <v>100000</v>
      </c>
      <c r="I7" s="8">
        <v>4</v>
      </c>
      <c r="J7" s="10">
        <f>(E7*F7)+(H7*I7)</f>
        <v>900000</v>
      </c>
      <c r="K7" s="10"/>
      <c r="L7" s="23"/>
      <c r="M7" s="12"/>
      <c r="N7" s="3"/>
      <c r="O7" s="59"/>
      <c r="P7" s="59"/>
      <c r="Q7" s="59"/>
      <c r="R7" s="59"/>
      <c r="S7" s="59"/>
    </row>
    <row r="8" spans="1:14" s="2" customFormat="1" ht="15.75" customHeight="1">
      <c r="A8" s="7">
        <v>2</v>
      </c>
      <c r="B8" s="35" t="s">
        <v>44</v>
      </c>
      <c r="C8" s="4" t="s">
        <v>45</v>
      </c>
      <c r="D8" s="8" t="s">
        <v>22</v>
      </c>
      <c r="E8" s="8">
        <v>100000</v>
      </c>
      <c r="F8" s="8">
        <v>5</v>
      </c>
      <c r="G8" s="29" t="s">
        <v>78</v>
      </c>
      <c r="H8" s="8">
        <v>100000</v>
      </c>
      <c r="I8" s="8">
        <v>4</v>
      </c>
      <c r="J8" s="10">
        <f aca="true" t="shared" si="0" ref="J8:J39">(E8*F8)+(H8*I8)</f>
        <v>900000</v>
      </c>
      <c r="K8" s="1"/>
      <c r="L8" s="11"/>
      <c r="M8" s="12"/>
      <c r="N8" s="3"/>
    </row>
    <row r="9" spans="1:19" s="2" customFormat="1" ht="15.75" customHeight="1">
      <c r="A9" s="7">
        <v>3</v>
      </c>
      <c r="B9" s="35" t="s">
        <v>46</v>
      </c>
      <c r="C9" s="4" t="s">
        <v>45</v>
      </c>
      <c r="D9" s="8" t="s">
        <v>22</v>
      </c>
      <c r="E9" s="8">
        <v>100000</v>
      </c>
      <c r="F9" s="8">
        <v>5</v>
      </c>
      <c r="G9" s="29" t="s">
        <v>79</v>
      </c>
      <c r="H9" s="8">
        <v>100000</v>
      </c>
      <c r="I9" s="8">
        <v>4</v>
      </c>
      <c r="J9" s="10">
        <f t="shared" si="0"/>
        <v>900000</v>
      </c>
      <c r="K9" s="1"/>
      <c r="L9" s="11"/>
      <c r="M9" s="12"/>
      <c r="N9" s="3"/>
      <c r="O9" s="60" t="s">
        <v>35</v>
      </c>
      <c r="P9" s="60"/>
      <c r="Q9" s="60"/>
      <c r="R9" s="60"/>
      <c r="S9" s="60"/>
    </row>
    <row r="10" spans="1:14" s="2" customFormat="1" ht="15.75" customHeight="1">
      <c r="A10" s="7">
        <v>4</v>
      </c>
      <c r="B10" s="35" t="s">
        <v>47</v>
      </c>
      <c r="C10" s="4" t="s">
        <v>45</v>
      </c>
      <c r="D10" s="8" t="s">
        <v>22</v>
      </c>
      <c r="E10" s="8">
        <v>100000</v>
      </c>
      <c r="F10" s="8">
        <v>5</v>
      </c>
      <c r="G10" s="29" t="s">
        <v>78</v>
      </c>
      <c r="H10" s="8">
        <v>100000</v>
      </c>
      <c r="I10" s="8">
        <v>4</v>
      </c>
      <c r="J10" s="10">
        <f t="shared" si="0"/>
        <v>900000</v>
      </c>
      <c r="K10" s="1"/>
      <c r="L10" s="11"/>
      <c r="M10" s="12"/>
      <c r="N10" s="3"/>
    </row>
    <row r="11" spans="1:14" s="2" customFormat="1" ht="15.75" customHeight="1">
      <c r="A11" s="7">
        <v>5</v>
      </c>
      <c r="B11" s="35" t="s">
        <v>48</v>
      </c>
      <c r="C11" s="4" t="s">
        <v>49</v>
      </c>
      <c r="D11" s="8" t="s">
        <v>22</v>
      </c>
      <c r="E11" s="8">
        <v>100000</v>
      </c>
      <c r="F11" s="8">
        <v>5</v>
      </c>
      <c r="G11" s="29" t="s">
        <v>80</v>
      </c>
      <c r="H11" s="8">
        <v>100000</v>
      </c>
      <c r="I11" s="8">
        <v>4</v>
      </c>
      <c r="J11" s="10">
        <f t="shared" si="0"/>
        <v>900000</v>
      </c>
      <c r="K11" s="1"/>
      <c r="L11" s="11"/>
      <c r="M11" s="12"/>
      <c r="N11" s="3"/>
    </row>
    <row r="12" spans="1:14" s="2" customFormat="1" ht="15.75" customHeight="1">
      <c r="A12" s="7">
        <v>6</v>
      </c>
      <c r="B12" s="35" t="s">
        <v>50</v>
      </c>
      <c r="C12" s="4" t="s">
        <v>49</v>
      </c>
      <c r="D12" s="8" t="s">
        <v>22</v>
      </c>
      <c r="E12" s="8">
        <v>100000</v>
      </c>
      <c r="F12" s="8">
        <v>5</v>
      </c>
      <c r="G12" s="29" t="s">
        <v>80</v>
      </c>
      <c r="H12" s="8">
        <v>100000</v>
      </c>
      <c r="I12" s="8">
        <v>4</v>
      </c>
      <c r="J12" s="10">
        <f t="shared" si="0"/>
        <v>900000</v>
      </c>
      <c r="K12" s="1"/>
      <c r="L12" s="11"/>
      <c r="M12" s="12"/>
      <c r="N12" s="3"/>
    </row>
    <row r="13" spans="1:14" s="2" customFormat="1" ht="15.75" customHeight="1">
      <c r="A13" s="7">
        <v>7</v>
      </c>
      <c r="B13" s="35" t="s">
        <v>51</v>
      </c>
      <c r="C13" s="4" t="s">
        <v>49</v>
      </c>
      <c r="D13" s="8" t="s">
        <v>22</v>
      </c>
      <c r="E13" s="8">
        <v>100000</v>
      </c>
      <c r="F13" s="8">
        <v>5</v>
      </c>
      <c r="G13" s="29" t="s">
        <v>80</v>
      </c>
      <c r="H13" s="8">
        <v>100000</v>
      </c>
      <c r="I13" s="8">
        <v>4</v>
      </c>
      <c r="J13" s="10">
        <f t="shared" si="0"/>
        <v>900000</v>
      </c>
      <c r="K13" s="1"/>
      <c r="L13" s="11"/>
      <c r="M13" s="12"/>
      <c r="N13" s="3"/>
    </row>
    <row r="14" spans="1:14" s="2" customFormat="1" ht="15.75" customHeight="1">
      <c r="A14" s="7">
        <v>8</v>
      </c>
      <c r="B14" s="36" t="s">
        <v>52</v>
      </c>
      <c r="C14" s="37" t="s">
        <v>49</v>
      </c>
      <c r="D14" s="8" t="s">
        <v>22</v>
      </c>
      <c r="E14" s="8">
        <v>100000</v>
      </c>
      <c r="F14" s="8">
        <v>5</v>
      </c>
      <c r="G14" s="29" t="s">
        <v>80</v>
      </c>
      <c r="H14" s="8">
        <v>100000</v>
      </c>
      <c r="I14" s="8">
        <v>4</v>
      </c>
      <c r="J14" s="10">
        <f t="shared" si="0"/>
        <v>900000</v>
      </c>
      <c r="K14" s="1"/>
      <c r="L14" s="11"/>
      <c r="M14" s="12"/>
      <c r="N14" s="3"/>
    </row>
    <row r="15" spans="1:14" s="2" customFormat="1" ht="15.75" customHeight="1">
      <c r="A15" s="7">
        <v>9</v>
      </c>
      <c r="B15" s="35" t="s">
        <v>53</v>
      </c>
      <c r="C15" s="4" t="s">
        <v>54</v>
      </c>
      <c r="D15" s="8" t="s">
        <v>22</v>
      </c>
      <c r="E15" s="8">
        <v>100000</v>
      </c>
      <c r="F15" s="8">
        <v>5</v>
      </c>
      <c r="G15" s="29" t="s">
        <v>81</v>
      </c>
      <c r="H15" s="8">
        <v>100000</v>
      </c>
      <c r="I15" s="8">
        <v>4</v>
      </c>
      <c r="J15" s="10">
        <f t="shared" si="0"/>
        <v>900000</v>
      </c>
      <c r="K15" s="1"/>
      <c r="L15" s="11"/>
      <c r="M15" s="12"/>
      <c r="N15" s="3"/>
    </row>
    <row r="16" spans="1:14" s="2" customFormat="1" ht="15.75" customHeight="1">
      <c r="A16" s="7">
        <v>10</v>
      </c>
      <c r="B16" s="33" t="s">
        <v>159</v>
      </c>
      <c r="C16" s="34" t="s">
        <v>54</v>
      </c>
      <c r="D16" s="29" t="s">
        <v>134</v>
      </c>
      <c r="E16" s="8">
        <v>100000</v>
      </c>
      <c r="F16" s="8">
        <v>5</v>
      </c>
      <c r="G16" s="34" t="s">
        <v>81</v>
      </c>
      <c r="H16" s="8">
        <v>100000</v>
      </c>
      <c r="I16" s="8">
        <v>4</v>
      </c>
      <c r="J16" s="10">
        <f t="shared" si="0"/>
        <v>900000</v>
      </c>
      <c r="K16" s="1"/>
      <c r="L16" s="11"/>
      <c r="M16" s="12"/>
      <c r="N16" s="3"/>
    </row>
    <row r="17" spans="1:14" s="2" customFormat="1" ht="15.75" customHeight="1">
      <c r="A17" s="7">
        <v>11</v>
      </c>
      <c r="B17" s="33" t="s">
        <v>155</v>
      </c>
      <c r="C17" s="34" t="s">
        <v>156</v>
      </c>
      <c r="D17" s="29" t="s">
        <v>134</v>
      </c>
      <c r="E17" s="8">
        <v>100000</v>
      </c>
      <c r="F17" s="8">
        <v>5</v>
      </c>
      <c r="G17" s="34" t="s">
        <v>160</v>
      </c>
      <c r="H17" s="8">
        <v>100000</v>
      </c>
      <c r="I17" s="8">
        <v>4</v>
      </c>
      <c r="J17" s="10">
        <f t="shared" si="0"/>
        <v>900000</v>
      </c>
      <c r="K17" s="1"/>
      <c r="L17" s="11"/>
      <c r="M17" s="12"/>
      <c r="N17" s="3"/>
    </row>
    <row r="18" spans="1:14" s="2" customFormat="1" ht="15.75" customHeight="1">
      <c r="A18" s="7">
        <v>12</v>
      </c>
      <c r="B18" s="33" t="s">
        <v>157</v>
      </c>
      <c r="C18" s="34" t="s">
        <v>161</v>
      </c>
      <c r="D18" s="29" t="s">
        <v>134</v>
      </c>
      <c r="E18" s="8">
        <v>100000</v>
      </c>
      <c r="F18" s="8">
        <v>5</v>
      </c>
      <c r="G18" s="34"/>
      <c r="H18" s="8"/>
      <c r="I18" s="8"/>
      <c r="J18" s="10">
        <f t="shared" si="0"/>
        <v>500000</v>
      </c>
      <c r="K18" s="1"/>
      <c r="L18" s="11"/>
      <c r="M18" s="12"/>
      <c r="N18" s="3"/>
    </row>
    <row r="19" spans="1:14" s="2" customFormat="1" ht="15.75" customHeight="1">
      <c r="A19" s="7">
        <v>13</v>
      </c>
      <c r="B19" s="33" t="s">
        <v>19</v>
      </c>
      <c r="C19" s="4" t="s">
        <v>37</v>
      </c>
      <c r="D19" s="8" t="s">
        <v>22</v>
      </c>
      <c r="E19" s="8">
        <v>100000</v>
      </c>
      <c r="F19" s="8">
        <v>5</v>
      </c>
      <c r="G19" s="29" t="s">
        <v>83</v>
      </c>
      <c r="H19" s="8">
        <v>100000</v>
      </c>
      <c r="I19" s="8">
        <v>4</v>
      </c>
      <c r="J19" s="10">
        <f t="shared" si="0"/>
        <v>900000</v>
      </c>
      <c r="K19" s="1"/>
      <c r="L19" s="11"/>
      <c r="M19" s="12"/>
      <c r="N19" s="3"/>
    </row>
    <row r="20" spans="1:14" s="2" customFormat="1" ht="15.75" customHeight="1">
      <c r="A20" s="7">
        <v>14</v>
      </c>
      <c r="B20" s="35" t="s">
        <v>55</v>
      </c>
      <c r="C20" s="4" t="s">
        <v>37</v>
      </c>
      <c r="D20" s="8" t="s">
        <v>22</v>
      </c>
      <c r="E20" s="8">
        <v>100000</v>
      </c>
      <c r="F20" s="8">
        <v>5</v>
      </c>
      <c r="G20" s="29" t="s">
        <v>83</v>
      </c>
      <c r="H20" s="8">
        <v>100000</v>
      </c>
      <c r="I20" s="8">
        <v>4</v>
      </c>
      <c r="J20" s="10">
        <f t="shared" si="0"/>
        <v>900000</v>
      </c>
      <c r="K20" s="1"/>
      <c r="L20" s="11"/>
      <c r="M20" s="12"/>
      <c r="N20" s="3"/>
    </row>
    <row r="21" spans="1:14" s="2" customFormat="1" ht="15.75" customHeight="1">
      <c r="A21" s="7">
        <v>15</v>
      </c>
      <c r="B21" s="35" t="s">
        <v>56</v>
      </c>
      <c r="C21" s="4" t="s">
        <v>39</v>
      </c>
      <c r="D21" s="8" t="s">
        <v>22</v>
      </c>
      <c r="E21" s="8">
        <v>100000</v>
      </c>
      <c r="F21" s="8">
        <v>5</v>
      </c>
      <c r="G21" s="34" t="s">
        <v>82</v>
      </c>
      <c r="H21" s="8">
        <v>100000</v>
      </c>
      <c r="I21" s="8">
        <v>4</v>
      </c>
      <c r="J21" s="10">
        <f t="shared" si="0"/>
        <v>900000</v>
      </c>
      <c r="K21" s="1"/>
      <c r="L21" s="11"/>
      <c r="M21" s="12"/>
      <c r="N21" s="3"/>
    </row>
    <row r="22" spans="1:14" s="2" customFormat="1" ht="15.75" customHeight="1">
      <c r="A22" s="7">
        <v>16</v>
      </c>
      <c r="B22" s="35" t="s">
        <v>25</v>
      </c>
      <c r="C22" s="4" t="s">
        <v>39</v>
      </c>
      <c r="D22" s="8" t="s">
        <v>22</v>
      </c>
      <c r="E22" s="8">
        <v>100000</v>
      </c>
      <c r="F22" s="8">
        <v>5</v>
      </c>
      <c r="G22" s="4" t="s">
        <v>82</v>
      </c>
      <c r="H22" s="8">
        <v>100000</v>
      </c>
      <c r="I22" s="8">
        <v>4</v>
      </c>
      <c r="J22" s="10">
        <f>E22*F22</f>
        <v>500000</v>
      </c>
      <c r="K22" s="1"/>
      <c r="L22" s="11"/>
      <c r="M22" s="12"/>
      <c r="N22" s="3"/>
    </row>
    <row r="23" spans="1:14" s="2" customFormat="1" ht="15.75" customHeight="1">
      <c r="A23" s="7">
        <v>17</v>
      </c>
      <c r="B23" s="35" t="s">
        <v>92</v>
      </c>
      <c r="C23" s="4" t="s">
        <v>24</v>
      </c>
      <c r="D23" s="8" t="s">
        <v>22</v>
      </c>
      <c r="E23" s="8">
        <v>100000</v>
      </c>
      <c r="F23" s="8">
        <v>5</v>
      </c>
      <c r="G23" s="4" t="s">
        <v>38</v>
      </c>
      <c r="H23" s="8">
        <v>100000</v>
      </c>
      <c r="I23" s="8">
        <v>4</v>
      </c>
      <c r="J23" s="10">
        <f t="shared" si="0"/>
        <v>900000</v>
      </c>
      <c r="K23" s="1"/>
      <c r="L23" s="11"/>
      <c r="M23" s="12"/>
      <c r="N23" s="3"/>
    </row>
    <row r="24" spans="1:14" s="2" customFormat="1" ht="15.75" customHeight="1">
      <c r="A24" s="7">
        <v>18</v>
      </c>
      <c r="B24" s="35" t="s">
        <v>57</v>
      </c>
      <c r="C24" s="4" t="s">
        <v>24</v>
      </c>
      <c r="D24" s="8" t="s">
        <v>22</v>
      </c>
      <c r="E24" s="8">
        <v>100000</v>
      </c>
      <c r="F24" s="8">
        <v>5</v>
      </c>
      <c r="G24" s="4" t="s">
        <v>38</v>
      </c>
      <c r="H24" s="8">
        <v>100000</v>
      </c>
      <c r="I24" s="8">
        <v>4</v>
      </c>
      <c r="J24" s="10">
        <f t="shared" si="0"/>
        <v>900000</v>
      </c>
      <c r="K24" s="1"/>
      <c r="L24" s="11"/>
      <c r="M24" s="12"/>
      <c r="N24" s="3"/>
    </row>
    <row r="25" spans="1:14" s="2" customFormat="1" ht="15.75" customHeight="1">
      <c r="A25" s="7">
        <v>19</v>
      </c>
      <c r="B25" s="35" t="s">
        <v>58</v>
      </c>
      <c r="C25" s="4" t="s">
        <v>59</v>
      </c>
      <c r="D25" s="8" t="s">
        <v>22</v>
      </c>
      <c r="E25" s="8">
        <v>100000</v>
      </c>
      <c r="F25" s="8">
        <v>5</v>
      </c>
      <c r="G25" s="29" t="s">
        <v>84</v>
      </c>
      <c r="H25" s="8">
        <v>100000</v>
      </c>
      <c r="I25" s="8">
        <v>4</v>
      </c>
      <c r="J25" s="10">
        <f t="shared" si="0"/>
        <v>900000</v>
      </c>
      <c r="K25" s="1"/>
      <c r="L25" s="11"/>
      <c r="M25" s="12"/>
      <c r="N25" s="3"/>
    </row>
    <row r="26" spans="1:14" s="2" customFormat="1" ht="15.75" customHeight="1">
      <c r="A26" s="7">
        <v>20</v>
      </c>
      <c r="B26" s="35" t="s">
        <v>60</v>
      </c>
      <c r="C26" s="4" t="s">
        <v>28</v>
      </c>
      <c r="D26" s="8" t="s">
        <v>22</v>
      </c>
      <c r="E26" s="8">
        <v>100000</v>
      </c>
      <c r="F26" s="8">
        <v>5</v>
      </c>
      <c r="G26" s="29" t="s">
        <v>40</v>
      </c>
      <c r="H26" s="8">
        <v>100000</v>
      </c>
      <c r="I26" s="8">
        <v>4</v>
      </c>
      <c r="J26" s="10">
        <f t="shared" si="0"/>
        <v>900000</v>
      </c>
      <c r="K26" s="1"/>
      <c r="L26" s="11"/>
      <c r="M26" s="12"/>
      <c r="N26" s="3"/>
    </row>
    <row r="27" spans="1:14" s="2" customFormat="1" ht="15.75" customHeight="1">
      <c r="A27" s="7">
        <v>21</v>
      </c>
      <c r="B27" s="35" t="s">
        <v>43</v>
      </c>
      <c r="C27" s="4" t="s">
        <v>61</v>
      </c>
      <c r="D27" s="8" t="s">
        <v>22</v>
      </c>
      <c r="E27" s="8">
        <v>100000</v>
      </c>
      <c r="F27" s="8">
        <v>5</v>
      </c>
      <c r="G27" s="29" t="s">
        <v>85</v>
      </c>
      <c r="H27" s="8">
        <v>100000</v>
      </c>
      <c r="I27" s="8">
        <v>4</v>
      </c>
      <c r="J27" s="10">
        <f t="shared" si="0"/>
        <v>900000</v>
      </c>
      <c r="K27" s="1"/>
      <c r="L27" s="11"/>
      <c r="M27" s="12"/>
      <c r="N27" s="3"/>
    </row>
    <row r="28" spans="1:14" s="2" customFormat="1" ht="15.75" customHeight="1">
      <c r="A28" s="7">
        <v>22</v>
      </c>
      <c r="B28" s="35" t="s">
        <v>62</v>
      </c>
      <c r="C28" s="4"/>
      <c r="D28" s="8" t="s">
        <v>22</v>
      </c>
      <c r="E28" s="8"/>
      <c r="F28" s="8"/>
      <c r="G28" s="4" t="s">
        <v>63</v>
      </c>
      <c r="H28" s="8">
        <v>100000</v>
      </c>
      <c r="I28" s="8">
        <v>4</v>
      </c>
      <c r="J28" s="10">
        <f t="shared" si="0"/>
        <v>400000</v>
      </c>
      <c r="K28" s="1"/>
      <c r="L28" s="11"/>
      <c r="M28" s="12"/>
      <c r="N28" s="3"/>
    </row>
    <row r="29" spans="1:14" s="2" customFormat="1" ht="15.75" customHeight="1">
      <c r="A29" s="7">
        <v>23</v>
      </c>
      <c r="B29" s="36" t="s">
        <v>64</v>
      </c>
      <c r="C29" s="37"/>
      <c r="D29" s="8" t="s">
        <v>22</v>
      </c>
      <c r="E29" s="8"/>
      <c r="F29" s="8"/>
      <c r="G29" s="37" t="s">
        <v>42</v>
      </c>
      <c r="H29" s="8">
        <v>100000</v>
      </c>
      <c r="I29" s="8">
        <v>4</v>
      </c>
      <c r="J29" s="10">
        <f t="shared" si="0"/>
        <v>400000</v>
      </c>
      <c r="K29" s="1"/>
      <c r="L29" s="11"/>
      <c r="M29" s="12"/>
      <c r="N29" s="3"/>
    </row>
    <row r="30" spans="1:14" s="2" customFormat="1" ht="15.75" customHeight="1">
      <c r="A30" s="7">
        <v>24</v>
      </c>
      <c r="B30" s="35" t="s">
        <v>65</v>
      </c>
      <c r="C30" s="4"/>
      <c r="D30" s="8" t="s">
        <v>22</v>
      </c>
      <c r="E30" s="8"/>
      <c r="F30" s="8"/>
      <c r="G30" s="4" t="s">
        <v>42</v>
      </c>
      <c r="H30" s="8">
        <v>100000</v>
      </c>
      <c r="I30" s="8">
        <v>4</v>
      </c>
      <c r="J30" s="10">
        <f t="shared" si="0"/>
        <v>400000</v>
      </c>
      <c r="K30" s="1"/>
      <c r="L30" s="11"/>
      <c r="M30" s="12"/>
      <c r="N30" s="3"/>
    </row>
    <row r="31" spans="1:14" s="2" customFormat="1" ht="15.75" customHeight="1">
      <c r="A31" s="7">
        <v>25</v>
      </c>
      <c r="B31" s="35" t="s">
        <v>66</v>
      </c>
      <c r="C31" s="4"/>
      <c r="D31" s="8" t="s">
        <v>22</v>
      </c>
      <c r="E31" s="8"/>
      <c r="F31" s="8"/>
      <c r="G31" s="4" t="s">
        <v>45</v>
      </c>
      <c r="H31" s="8">
        <v>100000</v>
      </c>
      <c r="I31" s="8">
        <v>4</v>
      </c>
      <c r="J31" s="10">
        <f t="shared" si="0"/>
        <v>400000</v>
      </c>
      <c r="K31" s="1"/>
      <c r="L31" s="11"/>
      <c r="M31" s="12"/>
      <c r="N31" s="3"/>
    </row>
    <row r="32" spans="1:14" s="2" customFormat="1" ht="15.75" customHeight="1">
      <c r="A32" s="7">
        <v>26</v>
      </c>
      <c r="B32" s="35" t="s">
        <v>67</v>
      </c>
      <c r="C32" s="4"/>
      <c r="D32" s="8" t="s">
        <v>22</v>
      </c>
      <c r="E32" s="8"/>
      <c r="F32" s="8"/>
      <c r="G32" s="4" t="s">
        <v>45</v>
      </c>
      <c r="H32" s="8">
        <v>100000</v>
      </c>
      <c r="I32" s="8">
        <v>4</v>
      </c>
      <c r="J32" s="10">
        <f t="shared" si="0"/>
        <v>400000</v>
      </c>
      <c r="K32" s="1"/>
      <c r="L32" s="11"/>
      <c r="M32" s="12"/>
      <c r="N32" s="3"/>
    </row>
    <row r="33" spans="1:14" s="2" customFormat="1" ht="15.75" customHeight="1">
      <c r="A33" s="7">
        <v>27</v>
      </c>
      <c r="B33" s="35" t="s">
        <v>68</v>
      </c>
      <c r="C33" s="4"/>
      <c r="D33" s="8" t="s">
        <v>22</v>
      </c>
      <c r="E33" s="8"/>
      <c r="F33" s="8"/>
      <c r="G33" s="4" t="s">
        <v>69</v>
      </c>
      <c r="H33" s="8">
        <v>100000</v>
      </c>
      <c r="I33" s="8">
        <v>4</v>
      </c>
      <c r="J33" s="10">
        <f t="shared" si="0"/>
        <v>400000</v>
      </c>
      <c r="K33" s="1"/>
      <c r="L33" s="11"/>
      <c r="M33" s="12"/>
      <c r="N33" s="3"/>
    </row>
    <row r="34" spans="1:14" s="2" customFormat="1" ht="15.75" customHeight="1">
      <c r="A34" s="7">
        <v>28</v>
      </c>
      <c r="B34" s="35" t="s">
        <v>70</v>
      </c>
      <c r="C34" s="4"/>
      <c r="D34" s="8" t="s">
        <v>22</v>
      </c>
      <c r="E34" s="8"/>
      <c r="F34" s="8"/>
      <c r="G34" s="4" t="s">
        <v>49</v>
      </c>
      <c r="H34" s="8">
        <v>100000</v>
      </c>
      <c r="I34" s="8">
        <v>4</v>
      </c>
      <c r="J34" s="10">
        <f t="shared" si="0"/>
        <v>400000</v>
      </c>
      <c r="K34" s="1"/>
      <c r="L34" s="11"/>
      <c r="M34" s="12"/>
      <c r="N34" s="3"/>
    </row>
    <row r="35" spans="1:14" s="2" customFormat="1" ht="15.75" customHeight="1">
      <c r="A35" s="7">
        <v>29</v>
      </c>
      <c r="B35" s="35" t="s">
        <v>71</v>
      </c>
      <c r="C35" s="4"/>
      <c r="D35" s="8" t="s">
        <v>22</v>
      </c>
      <c r="E35" s="8"/>
      <c r="F35" s="8"/>
      <c r="G35" s="4" t="s">
        <v>72</v>
      </c>
      <c r="H35" s="8">
        <v>100000</v>
      </c>
      <c r="I35" s="8">
        <v>4</v>
      </c>
      <c r="J35" s="10">
        <f t="shared" si="0"/>
        <v>400000</v>
      </c>
      <c r="K35" s="1"/>
      <c r="L35" s="11"/>
      <c r="M35" s="12"/>
      <c r="N35" s="3"/>
    </row>
    <row r="36" spans="1:14" s="2" customFormat="1" ht="15.75" customHeight="1">
      <c r="A36" s="7">
        <v>30</v>
      </c>
      <c r="B36" s="35" t="s">
        <v>73</v>
      </c>
      <c r="C36" s="4"/>
      <c r="D36" s="8" t="s">
        <v>22</v>
      </c>
      <c r="E36" s="8"/>
      <c r="F36" s="8"/>
      <c r="G36" s="4" t="s">
        <v>72</v>
      </c>
      <c r="H36" s="8">
        <v>100000</v>
      </c>
      <c r="I36" s="8">
        <v>4</v>
      </c>
      <c r="J36" s="10">
        <f t="shared" si="0"/>
        <v>400000</v>
      </c>
      <c r="K36" s="1"/>
      <c r="L36" s="11"/>
      <c r="M36" s="12"/>
      <c r="N36" s="3"/>
    </row>
    <row r="37" spans="1:14" s="2" customFormat="1" ht="15.75" customHeight="1">
      <c r="A37" s="7">
        <v>31</v>
      </c>
      <c r="B37" s="35" t="s">
        <v>74</v>
      </c>
      <c r="C37" s="4"/>
      <c r="D37" s="8" t="s">
        <v>22</v>
      </c>
      <c r="E37" s="8"/>
      <c r="F37" s="8"/>
      <c r="G37" s="4" t="s">
        <v>72</v>
      </c>
      <c r="H37" s="8">
        <v>100000</v>
      </c>
      <c r="I37" s="8">
        <v>4</v>
      </c>
      <c r="J37" s="10">
        <f t="shared" si="0"/>
        <v>400000</v>
      </c>
      <c r="K37" s="1"/>
      <c r="L37" s="11"/>
      <c r="M37" s="12"/>
      <c r="N37" s="3"/>
    </row>
    <row r="38" spans="1:14" s="2" customFormat="1" ht="15.75" customHeight="1">
      <c r="A38" s="7">
        <v>32</v>
      </c>
      <c r="B38" s="35" t="s">
        <v>75</v>
      </c>
      <c r="C38" s="4"/>
      <c r="D38" s="8" t="s">
        <v>22</v>
      </c>
      <c r="E38" s="8"/>
      <c r="F38" s="8"/>
      <c r="G38" s="4" t="s">
        <v>72</v>
      </c>
      <c r="H38" s="8">
        <v>100000</v>
      </c>
      <c r="I38" s="8">
        <v>4</v>
      </c>
      <c r="J38" s="10">
        <f t="shared" si="0"/>
        <v>400000</v>
      </c>
      <c r="K38" s="1"/>
      <c r="L38" s="11"/>
      <c r="M38" s="12"/>
      <c r="N38" s="3"/>
    </row>
    <row r="39" spans="1:14" s="2" customFormat="1" ht="15.75" customHeight="1">
      <c r="A39" s="7">
        <v>33</v>
      </c>
      <c r="B39" s="35" t="s">
        <v>76</v>
      </c>
      <c r="C39" s="4"/>
      <c r="D39" s="8" t="s">
        <v>22</v>
      </c>
      <c r="E39" s="8"/>
      <c r="F39" s="8"/>
      <c r="G39" s="4" t="s">
        <v>72</v>
      </c>
      <c r="H39" s="8">
        <v>100000</v>
      </c>
      <c r="I39" s="8">
        <v>4</v>
      </c>
      <c r="J39" s="10">
        <f t="shared" si="0"/>
        <v>400000</v>
      </c>
      <c r="K39" s="1"/>
      <c r="L39" s="11"/>
      <c r="M39" s="12"/>
      <c r="N39" s="3"/>
    </row>
    <row r="40" spans="1:14" s="6" customFormat="1" ht="14.25">
      <c r="A40" s="4"/>
      <c r="B40" s="4" t="s">
        <v>7</v>
      </c>
      <c r="C40" s="4"/>
      <c r="D40" s="5"/>
      <c r="E40" s="5"/>
      <c r="F40" s="5"/>
      <c r="G40" s="5"/>
      <c r="H40" s="5"/>
      <c r="I40" s="5"/>
      <c r="J40" s="38">
        <f>SUM(J7:J39)</f>
        <v>22900000</v>
      </c>
      <c r="K40" s="5"/>
      <c r="L40" s="4"/>
      <c r="M40" s="13"/>
      <c r="N40" s="4"/>
    </row>
    <row r="42" spans="2:13" ht="15">
      <c r="B42" s="43" t="s">
        <v>176</v>
      </c>
      <c r="C42" s="6" t="s">
        <v>175</v>
      </c>
      <c r="D42" s="44">
        <f>J40+'2015'!L33</f>
        <v>36560000</v>
      </c>
      <c r="J42" s="26"/>
      <c r="K42" s="53" t="s">
        <v>31</v>
      </c>
      <c r="L42" s="53"/>
      <c r="M42" s="53"/>
    </row>
    <row r="43" spans="2:13" ht="15">
      <c r="B43" s="27" t="s">
        <v>8</v>
      </c>
      <c r="C43" s="27"/>
      <c r="F43" s="50" t="s">
        <v>30</v>
      </c>
      <c r="G43" s="50"/>
      <c r="H43" s="50"/>
      <c r="I43" s="50"/>
      <c r="J43" s="28"/>
      <c r="K43" s="52" t="s">
        <v>29</v>
      </c>
      <c r="L43" s="52"/>
      <c r="M43" s="52"/>
    </row>
    <row r="47" spans="2:9" ht="15">
      <c r="B47" s="27" t="s">
        <v>171</v>
      </c>
      <c r="D47" s="30"/>
      <c r="E47" s="30"/>
      <c r="F47" s="50" t="s">
        <v>172</v>
      </c>
      <c r="G47" s="50"/>
      <c r="H47" s="50"/>
      <c r="I47" s="50"/>
    </row>
    <row r="48" spans="2:9" ht="15">
      <c r="B48" s="6"/>
      <c r="D48" s="30"/>
      <c r="E48" s="30"/>
      <c r="F48" s="30"/>
      <c r="H48" s="30"/>
      <c r="I48" s="30"/>
    </row>
  </sheetData>
  <mergeCells count="24">
    <mergeCell ref="F47:I47"/>
    <mergeCell ref="M5:M6"/>
    <mergeCell ref="J5:J6"/>
    <mergeCell ref="K5:K6"/>
    <mergeCell ref="L5:L6"/>
    <mergeCell ref="K42:M42"/>
    <mergeCell ref="F43:I43"/>
    <mergeCell ref="K43:M43"/>
    <mergeCell ref="I2:M2"/>
    <mergeCell ref="O7:S7"/>
    <mergeCell ref="O9:S9"/>
    <mergeCell ref="A1:D1"/>
    <mergeCell ref="A2:D2"/>
    <mergeCell ref="I1:M1"/>
    <mergeCell ref="N5:N6"/>
    <mergeCell ref="D5:D6"/>
    <mergeCell ref="H5:I5"/>
    <mergeCell ref="E5:F5"/>
    <mergeCell ref="A3:M3"/>
    <mergeCell ref="A4:M4"/>
    <mergeCell ref="G5:G6"/>
    <mergeCell ref="C5:C6"/>
    <mergeCell ref="B5:B6"/>
    <mergeCell ref="A5:A6"/>
  </mergeCells>
  <printOptions/>
  <pageMargins left="0.35" right="0.2" top="0.58" bottom="0.44" header="0.31" footer="0.2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59"/>
  <sheetViews>
    <sheetView workbookViewId="0" topLeftCell="A1">
      <selection activeCell="D7" sqref="D7"/>
    </sheetView>
  </sheetViews>
  <sheetFormatPr defaultColWidth="9.00390625" defaultRowHeight="15.75"/>
  <cols>
    <col min="1" max="1" width="4.75390625" style="16" customWidth="1"/>
    <col min="2" max="2" width="22.125" style="16" customWidth="1"/>
    <col min="3" max="3" width="6.25390625" style="27" customWidth="1"/>
    <col min="4" max="5" width="9.00390625" style="24" customWidth="1"/>
    <col min="6" max="6" width="5.125" style="24" customWidth="1"/>
    <col min="7" max="7" width="5.125" style="30" customWidth="1"/>
    <col min="8" max="8" width="8.125" style="24" customWidth="1"/>
    <col min="9" max="9" width="5.50390625" style="24" customWidth="1"/>
    <col min="10" max="10" width="10.25390625" style="25" customWidth="1"/>
    <col min="11" max="11" width="8.625" style="25" customWidth="1"/>
    <col min="12" max="12" width="19.50390625" style="16" customWidth="1"/>
    <col min="13" max="13" width="9.875" style="16" customWidth="1"/>
    <col min="14" max="14" width="10.125" style="16" customWidth="1"/>
    <col min="15" max="16384" width="9.00390625" style="16" customWidth="1"/>
  </cols>
  <sheetData>
    <row r="1" spans="1:13" ht="15">
      <c r="A1" s="61" t="s">
        <v>0</v>
      </c>
      <c r="B1" s="61"/>
      <c r="C1" s="61"/>
      <c r="D1" s="61"/>
      <c r="E1" s="14"/>
      <c r="F1" s="14"/>
      <c r="G1" s="14"/>
      <c r="H1" s="14"/>
      <c r="I1" s="68" t="s">
        <v>1</v>
      </c>
      <c r="J1" s="68"/>
      <c r="K1" s="68"/>
      <c r="L1" s="68"/>
      <c r="M1" s="68"/>
    </row>
    <row r="2" spans="1:14" ht="15">
      <c r="A2" s="62" t="s">
        <v>3</v>
      </c>
      <c r="B2" s="62"/>
      <c r="C2" s="62"/>
      <c r="D2" s="62"/>
      <c r="E2" s="17"/>
      <c r="F2" s="17"/>
      <c r="G2" s="17"/>
      <c r="H2" s="17"/>
      <c r="I2" s="67" t="s">
        <v>36</v>
      </c>
      <c r="J2" s="67"/>
      <c r="K2" s="67"/>
      <c r="L2" s="67"/>
      <c r="M2" s="67"/>
      <c r="N2" s="19"/>
    </row>
    <row r="3" spans="1:14" ht="23.25" customHeight="1">
      <c r="A3" s="57" t="s">
        <v>86</v>
      </c>
      <c r="B3" s="57"/>
      <c r="C3" s="57"/>
      <c r="D3" s="57"/>
      <c r="E3" s="57"/>
      <c r="F3" s="57"/>
      <c r="G3" s="57"/>
      <c r="H3" s="57"/>
      <c r="I3" s="57"/>
      <c r="J3" s="57"/>
      <c r="K3" s="57"/>
      <c r="L3" s="57"/>
      <c r="M3" s="57"/>
      <c r="N3" s="57"/>
    </row>
    <row r="4" spans="1:13" ht="40.5" customHeight="1">
      <c r="A4" s="66" t="s">
        <v>16</v>
      </c>
      <c r="B4" s="66"/>
      <c r="C4" s="66"/>
      <c r="D4" s="66"/>
      <c r="E4" s="66"/>
      <c r="F4" s="66"/>
      <c r="G4" s="66"/>
      <c r="H4" s="66"/>
      <c r="I4" s="66"/>
      <c r="J4" s="66"/>
      <c r="K4" s="66"/>
      <c r="L4" s="66"/>
      <c r="M4" s="66"/>
    </row>
    <row r="5" spans="1:14" s="19" customFormat="1" ht="57.75" customHeight="1">
      <c r="A5" s="54" t="s">
        <v>4</v>
      </c>
      <c r="B5" s="54" t="s">
        <v>5</v>
      </c>
      <c r="C5" s="54" t="s">
        <v>18</v>
      </c>
      <c r="D5" s="70" t="s">
        <v>12</v>
      </c>
      <c r="E5" s="65" t="s">
        <v>87</v>
      </c>
      <c r="F5" s="65"/>
      <c r="G5" s="54" t="s">
        <v>18</v>
      </c>
      <c r="H5" s="65" t="s">
        <v>88</v>
      </c>
      <c r="I5" s="65"/>
      <c r="J5" s="69" t="s">
        <v>6</v>
      </c>
      <c r="K5" s="69" t="s">
        <v>13</v>
      </c>
      <c r="L5" s="65" t="s">
        <v>179</v>
      </c>
      <c r="M5" s="54" t="s">
        <v>11</v>
      </c>
      <c r="N5" s="54" t="s">
        <v>135</v>
      </c>
    </row>
    <row r="6" spans="1:14" s="22" customFormat="1" ht="41.25" customHeight="1">
      <c r="A6" s="54"/>
      <c r="B6" s="54"/>
      <c r="C6" s="54"/>
      <c r="D6" s="70"/>
      <c r="E6" s="32" t="s">
        <v>10</v>
      </c>
      <c r="F6" s="32" t="s">
        <v>9</v>
      </c>
      <c r="G6" s="54"/>
      <c r="H6" s="31" t="s">
        <v>10</v>
      </c>
      <c r="I6" s="32" t="s">
        <v>9</v>
      </c>
      <c r="J6" s="69"/>
      <c r="K6" s="69"/>
      <c r="L6" s="54"/>
      <c r="M6" s="54"/>
      <c r="N6" s="54"/>
    </row>
    <row r="7" spans="1:19" s="2" customFormat="1" ht="15.75" customHeight="1">
      <c r="A7" s="7">
        <v>1</v>
      </c>
      <c r="B7" s="33" t="s">
        <v>64</v>
      </c>
      <c r="C7" s="23" t="s">
        <v>42</v>
      </c>
      <c r="D7" s="8" t="s">
        <v>22</v>
      </c>
      <c r="E7" s="8">
        <v>100000</v>
      </c>
      <c r="F7" s="8">
        <v>5</v>
      </c>
      <c r="G7" s="29" t="s">
        <v>77</v>
      </c>
      <c r="H7" s="8">
        <v>100000</v>
      </c>
      <c r="I7" s="8">
        <v>4</v>
      </c>
      <c r="J7" s="10">
        <f aca="true" t="shared" si="0" ref="J7:J21">(E7*F7)+(H7*I7)</f>
        <v>900000</v>
      </c>
      <c r="K7" s="10"/>
      <c r="L7" s="23"/>
      <c r="M7" s="12"/>
      <c r="N7" s="3"/>
      <c r="O7" s="59"/>
      <c r="P7" s="59"/>
      <c r="Q7" s="59"/>
      <c r="R7" s="59"/>
      <c r="S7" s="59"/>
    </row>
    <row r="8" spans="1:14" s="2" customFormat="1" ht="15.75" customHeight="1">
      <c r="A8" s="7">
        <v>2</v>
      </c>
      <c r="B8" s="35" t="s">
        <v>70</v>
      </c>
      <c r="C8" s="39" t="s">
        <v>49</v>
      </c>
      <c r="D8" s="8" t="s">
        <v>22</v>
      </c>
      <c r="E8" s="8">
        <v>100000</v>
      </c>
      <c r="F8" s="8">
        <v>5</v>
      </c>
      <c r="G8" s="29" t="s">
        <v>80</v>
      </c>
      <c r="H8" s="8">
        <v>100000</v>
      </c>
      <c r="I8" s="8">
        <v>4</v>
      </c>
      <c r="J8" s="10">
        <f t="shared" si="0"/>
        <v>900000</v>
      </c>
      <c r="K8" s="1"/>
      <c r="L8" s="11"/>
      <c r="M8" s="12"/>
      <c r="N8" s="3"/>
    </row>
    <row r="9" spans="1:19" s="2" customFormat="1" ht="15.75" customHeight="1">
      <c r="A9" s="7">
        <v>3</v>
      </c>
      <c r="B9" s="35" t="s">
        <v>74</v>
      </c>
      <c r="C9" s="39" t="s">
        <v>72</v>
      </c>
      <c r="D9" s="8" t="s">
        <v>22</v>
      </c>
      <c r="E9" s="8">
        <v>100000</v>
      </c>
      <c r="F9" s="8">
        <v>5</v>
      </c>
      <c r="G9" s="29" t="s">
        <v>81</v>
      </c>
      <c r="H9" s="8">
        <v>100000</v>
      </c>
      <c r="I9" s="8">
        <v>4</v>
      </c>
      <c r="J9" s="10">
        <f t="shared" si="0"/>
        <v>900000</v>
      </c>
      <c r="K9" s="1"/>
      <c r="L9" s="11"/>
      <c r="M9" s="12"/>
      <c r="N9" s="3"/>
      <c r="O9" s="60" t="s">
        <v>35</v>
      </c>
      <c r="P9" s="60"/>
      <c r="Q9" s="60"/>
      <c r="R9" s="60"/>
      <c r="S9" s="60"/>
    </row>
    <row r="10" spans="1:14" s="2" customFormat="1" ht="15.75" customHeight="1">
      <c r="A10" s="7">
        <v>4</v>
      </c>
      <c r="B10" s="35" t="s">
        <v>90</v>
      </c>
      <c r="C10" s="39" t="s">
        <v>72</v>
      </c>
      <c r="D10" s="8" t="s">
        <v>22</v>
      </c>
      <c r="E10" s="8">
        <v>100000</v>
      </c>
      <c r="F10" s="8">
        <v>5</v>
      </c>
      <c r="G10" s="29" t="s">
        <v>115</v>
      </c>
      <c r="H10" s="8">
        <v>100000</v>
      </c>
      <c r="I10" s="8">
        <v>4</v>
      </c>
      <c r="J10" s="10">
        <f t="shared" si="0"/>
        <v>900000</v>
      </c>
      <c r="K10" s="1"/>
      <c r="L10" s="11"/>
      <c r="M10" s="12"/>
      <c r="N10" s="3"/>
    </row>
    <row r="11" spans="1:14" s="2" customFormat="1" ht="15.75" customHeight="1">
      <c r="A11" s="7">
        <v>5</v>
      </c>
      <c r="B11" s="35" t="s">
        <v>75</v>
      </c>
      <c r="C11" s="39" t="s">
        <v>72</v>
      </c>
      <c r="D11" s="8" t="s">
        <v>22</v>
      </c>
      <c r="E11" s="8">
        <v>100000</v>
      </c>
      <c r="F11" s="8">
        <v>5</v>
      </c>
      <c r="G11" s="29" t="s">
        <v>81</v>
      </c>
      <c r="H11" s="8">
        <v>100000</v>
      </c>
      <c r="I11" s="8">
        <v>4</v>
      </c>
      <c r="J11" s="10">
        <f t="shared" si="0"/>
        <v>900000</v>
      </c>
      <c r="K11" s="1"/>
      <c r="L11" s="11"/>
      <c r="M11" s="12"/>
      <c r="N11" s="3"/>
    </row>
    <row r="12" spans="1:14" s="2" customFormat="1" ht="15.75" customHeight="1">
      <c r="A12" s="7">
        <v>6</v>
      </c>
      <c r="B12" s="35" t="s">
        <v>71</v>
      </c>
      <c r="C12" s="39" t="s">
        <v>72</v>
      </c>
      <c r="D12" s="8" t="s">
        <v>22</v>
      </c>
      <c r="E12" s="8">
        <v>100000</v>
      </c>
      <c r="F12" s="8">
        <v>5</v>
      </c>
      <c r="G12" s="29" t="s">
        <v>81</v>
      </c>
      <c r="H12" s="8">
        <v>100000</v>
      </c>
      <c r="I12" s="8">
        <v>4</v>
      </c>
      <c r="J12" s="10">
        <f t="shared" si="0"/>
        <v>900000</v>
      </c>
      <c r="K12" s="1"/>
      <c r="L12" s="11"/>
      <c r="M12" s="12"/>
      <c r="N12" s="3"/>
    </row>
    <row r="13" spans="1:14" s="2" customFormat="1" ht="15.75" customHeight="1">
      <c r="A13" s="7">
        <v>7</v>
      </c>
      <c r="B13" s="35" t="s">
        <v>50</v>
      </c>
      <c r="C13" s="39" t="s">
        <v>80</v>
      </c>
      <c r="D13" s="8" t="s">
        <v>22</v>
      </c>
      <c r="E13" s="8">
        <v>100000</v>
      </c>
      <c r="F13" s="8">
        <v>5</v>
      </c>
      <c r="G13" s="29" t="s">
        <v>124</v>
      </c>
      <c r="H13" s="8">
        <v>100000</v>
      </c>
      <c r="I13" s="8">
        <v>4</v>
      </c>
      <c r="J13" s="10">
        <f t="shared" si="0"/>
        <v>900000</v>
      </c>
      <c r="K13" s="1"/>
      <c r="L13" s="11"/>
      <c r="M13" s="12"/>
      <c r="N13" s="3"/>
    </row>
    <row r="14" spans="1:14" s="2" customFormat="1" ht="15.75" customHeight="1">
      <c r="A14" s="7">
        <v>8</v>
      </c>
      <c r="B14" s="36" t="s">
        <v>52</v>
      </c>
      <c r="C14" s="40" t="s">
        <v>80</v>
      </c>
      <c r="D14" s="8" t="s">
        <v>22</v>
      </c>
      <c r="E14" s="8">
        <v>100000</v>
      </c>
      <c r="F14" s="8">
        <v>5</v>
      </c>
      <c r="G14" s="29" t="s">
        <v>124</v>
      </c>
      <c r="H14" s="8">
        <v>100000</v>
      </c>
      <c r="I14" s="8">
        <v>4</v>
      </c>
      <c r="J14" s="10">
        <f t="shared" si="0"/>
        <v>900000</v>
      </c>
      <c r="K14" s="1"/>
      <c r="L14" s="11"/>
      <c r="M14" s="12"/>
      <c r="N14" s="3"/>
    </row>
    <row r="15" spans="1:14" s="2" customFormat="1" ht="15.75" customHeight="1">
      <c r="A15" s="7">
        <v>9</v>
      </c>
      <c r="B15" s="35" t="s">
        <v>53</v>
      </c>
      <c r="C15" s="39" t="s">
        <v>81</v>
      </c>
      <c r="D15" s="8" t="s">
        <v>22</v>
      </c>
      <c r="E15" s="8">
        <v>100000</v>
      </c>
      <c r="F15" s="8">
        <v>5</v>
      </c>
      <c r="G15" s="29" t="s">
        <v>126</v>
      </c>
      <c r="H15" s="8">
        <v>100000</v>
      </c>
      <c r="I15" s="8">
        <v>4</v>
      </c>
      <c r="J15" s="10">
        <f t="shared" si="0"/>
        <v>900000</v>
      </c>
      <c r="K15" s="1"/>
      <c r="L15" s="11"/>
      <c r="M15" s="12"/>
      <c r="N15" s="3"/>
    </row>
    <row r="16" spans="1:14" s="2" customFormat="1" ht="15.75" customHeight="1">
      <c r="A16" s="7">
        <v>10</v>
      </c>
      <c r="B16" s="33" t="s">
        <v>159</v>
      </c>
      <c r="C16" s="34" t="s">
        <v>81</v>
      </c>
      <c r="D16" s="29" t="s">
        <v>134</v>
      </c>
      <c r="E16" s="8">
        <v>100000</v>
      </c>
      <c r="F16" s="8">
        <v>5</v>
      </c>
      <c r="G16" s="29" t="s">
        <v>126</v>
      </c>
      <c r="H16" s="8">
        <v>100000</v>
      </c>
      <c r="I16" s="8">
        <v>4</v>
      </c>
      <c r="J16" s="10">
        <f t="shared" si="0"/>
        <v>900000</v>
      </c>
      <c r="K16" s="1"/>
      <c r="L16" s="11"/>
      <c r="M16" s="12"/>
      <c r="N16" s="3"/>
    </row>
    <row r="17" spans="1:14" s="2" customFormat="1" ht="15.75" customHeight="1">
      <c r="A17" s="7">
        <v>11</v>
      </c>
      <c r="B17" s="33" t="s">
        <v>155</v>
      </c>
      <c r="C17" s="34" t="s">
        <v>173</v>
      </c>
      <c r="D17" s="29" t="s">
        <v>134</v>
      </c>
      <c r="E17" s="8">
        <v>100000</v>
      </c>
      <c r="F17" s="8">
        <v>5</v>
      </c>
      <c r="G17" s="29"/>
      <c r="H17" s="8"/>
      <c r="I17" s="8"/>
      <c r="J17" s="10">
        <f t="shared" si="0"/>
        <v>500000</v>
      </c>
      <c r="K17" s="1"/>
      <c r="L17" s="11"/>
      <c r="M17" s="12"/>
      <c r="N17" s="3"/>
    </row>
    <row r="18" spans="1:14" s="2" customFormat="1" ht="15.75" customHeight="1">
      <c r="A18" s="7">
        <v>12</v>
      </c>
      <c r="B18" s="35" t="s">
        <v>174</v>
      </c>
      <c r="C18" s="39" t="s">
        <v>2</v>
      </c>
      <c r="D18" s="29" t="s">
        <v>134</v>
      </c>
      <c r="E18" s="8"/>
      <c r="F18" s="8"/>
      <c r="G18" s="39">
        <v>12</v>
      </c>
      <c r="H18" s="8">
        <v>100000</v>
      </c>
      <c r="I18" s="8">
        <v>4</v>
      </c>
      <c r="J18" s="10">
        <f t="shared" si="0"/>
        <v>400000</v>
      </c>
      <c r="K18" s="1"/>
      <c r="L18" s="11"/>
      <c r="M18" s="12"/>
      <c r="N18" s="3"/>
    </row>
    <row r="19" spans="1:14" s="2" customFormat="1" ht="15.75" customHeight="1">
      <c r="A19" s="7">
        <v>13</v>
      </c>
      <c r="B19" s="33" t="s">
        <v>19</v>
      </c>
      <c r="C19" s="3" t="s">
        <v>83</v>
      </c>
      <c r="D19" s="8" t="s">
        <v>22</v>
      </c>
      <c r="E19" s="8">
        <v>100000</v>
      </c>
      <c r="F19" s="8">
        <v>5</v>
      </c>
      <c r="G19" s="29"/>
      <c r="H19" s="8"/>
      <c r="I19" s="8"/>
      <c r="J19" s="10">
        <f t="shared" si="0"/>
        <v>500000</v>
      </c>
      <c r="K19" s="1"/>
      <c r="L19" s="11"/>
      <c r="M19" s="12"/>
      <c r="N19" s="3"/>
    </row>
    <row r="20" spans="1:14" s="2" customFormat="1" ht="15.75" customHeight="1">
      <c r="A20" s="7">
        <v>14</v>
      </c>
      <c r="B20" s="35" t="s">
        <v>56</v>
      </c>
      <c r="C20" s="3" t="s">
        <v>82</v>
      </c>
      <c r="D20" s="8" t="s">
        <v>22</v>
      </c>
      <c r="E20" s="8">
        <v>100000</v>
      </c>
      <c r="F20" s="8">
        <v>5</v>
      </c>
      <c r="G20" s="29"/>
      <c r="H20" s="8"/>
      <c r="I20" s="8"/>
      <c r="J20" s="10">
        <f t="shared" si="0"/>
        <v>500000</v>
      </c>
      <c r="K20" s="1"/>
      <c r="L20" s="11"/>
      <c r="M20" s="12"/>
      <c r="N20" s="3"/>
    </row>
    <row r="21" spans="1:14" s="2" customFormat="1" ht="15.75" customHeight="1">
      <c r="A21" s="7">
        <v>15</v>
      </c>
      <c r="B21" s="35" t="s">
        <v>57</v>
      </c>
      <c r="C21" s="3" t="s">
        <v>82</v>
      </c>
      <c r="D21" s="8" t="s">
        <v>22</v>
      </c>
      <c r="E21" s="8">
        <v>100000</v>
      </c>
      <c r="F21" s="8">
        <v>5</v>
      </c>
      <c r="G21" s="34"/>
      <c r="H21" s="8"/>
      <c r="I21" s="8"/>
      <c r="J21" s="10">
        <f t="shared" si="0"/>
        <v>500000</v>
      </c>
      <c r="K21" s="1"/>
      <c r="L21" s="11"/>
      <c r="M21" s="12"/>
      <c r="N21" s="3"/>
    </row>
    <row r="22" spans="1:14" s="2" customFormat="1" ht="15.75" customHeight="1">
      <c r="A22" s="7">
        <v>16</v>
      </c>
      <c r="B22" s="35" t="s">
        <v>92</v>
      </c>
      <c r="C22" s="3" t="s">
        <v>38</v>
      </c>
      <c r="D22" s="8" t="s">
        <v>22</v>
      </c>
      <c r="E22" s="8">
        <v>100000</v>
      </c>
      <c r="F22" s="8">
        <v>5</v>
      </c>
      <c r="G22" s="4"/>
      <c r="H22" s="8"/>
      <c r="I22" s="8"/>
      <c r="J22" s="10">
        <f>E22*F22</f>
        <v>500000</v>
      </c>
      <c r="K22" s="1"/>
      <c r="L22" s="11"/>
      <c r="M22" s="12"/>
      <c r="N22" s="3"/>
    </row>
    <row r="23" spans="1:14" s="2" customFormat="1" ht="15.75" customHeight="1">
      <c r="A23" s="7">
        <v>17</v>
      </c>
      <c r="B23" s="35" t="s">
        <v>58</v>
      </c>
      <c r="C23" s="3" t="s">
        <v>84</v>
      </c>
      <c r="D23" s="8" t="s">
        <v>22</v>
      </c>
      <c r="E23" s="8">
        <v>100000</v>
      </c>
      <c r="F23" s="8">
        <v>5</v>
      </c>
      <c r="G23" s="4"/>
      <c r="H23" s="8"/>
      <c r="I23" s="8"/>
      <c r="J23" s="10">
        <f aca="true" t="shared" si="1" ref="J23:J50">(E23*F23)+(H23*I23)</f>
        <v>500000</v>
      </c>
      <c r="K23" s="1"/>
      <c r="L23" s="11"/>
      <c r="M23" s="12"/>
      <c r="N23" s="3"/>
    </row>
    <row r="24" spans="1:14" s="2" customFormat="1" ht="15.75" customHeight="1">
      <c r="A24" s="7">
        <v>18</v>
      </c>
      <c r="B24" s="35" t="s">
        <v>93</v>
      </c>
      <c r="C24" s="3" t="s">
        <v>84</v>
      </c>
      <c r="D24" s="8" t="s">
        <v>22</v>
      </c>
      <c r="E24" s="8">
        <v>100000</v>
      </c>
      <c r="F24" s="8">
        <v>5</v>
      </c>
      <c r="G24" s="4"/>
      <c r="H24" s="8"/>
      <c r="I24" s="8"/>
      <c r="J24" s="10">
        <f t="shared" si="1"/>
        <v>500000</v>
      </c>
      <c r="K24" s="1"/>
      <c r="L24" s="11"/>
      <c r="M24" s="12"/>
      <c r="N24" s="3"/>
    </row>
    <row r="25" spans="1:14" s="2" customFormat="1" ht="15.75" customHeight="1">
      <c r="A25" s="7">
        <v>19</v>
      </c>
      <c r="B25" s="35" t="s">
        <v>107</v>
      </c>
      <c r="C25" s="39" t="s">
        <v>63</v>
      </c>
      <c r="D25" s="8" t="s">
        <v>22</v>
      </c>
      <c r="E25" s="8">
        <v>100000</v>
      </c>
      <c r="F25" s="8">
        <v>5</v>
      </c>
      <c r="G25" s="39" t="s">
        <v>108</v>
      </c>
      <c r="H25" s="8">
        <v>100000</v>
      </c>
      <c r="I25" s="8">
        <v>4</v>
      </c>
      <c r="J25" s="10">
        <f t="shared" si="1"/>
        <v>900000</v>
      </c>
      <c r="K25" s="1"/>
      <c r="L25" s="11"/>
      <c r="M25" s="12"/>
      <c r="N25" s="3"/>
    </row>
    <row r="26" spans="1:14" s="2" customFormat="1" ht="15.75" customHeight="1">
      <c r="A26" s="7">
        <v>20</v>
      </c>
      <c r="B26" s="35" t="s">
        <v>109</v>
      </c>
      <c r="C26" s="39" t="s">
        <v>96</v>
      </c>
      <c r="D26" s="8" t="s">
        <v>22</v>
      </c>
      <c r="E26" s="8">
        <v>100000</v>
      </c>
      <c r="F26" s="8">
        <v>5</v>
      </c>
      <c r="G26" s="39" t="s">
        <v>110</v>
      </c>
      <c r="H26" s="8">
        <v>100000</v>
      </c>
      <c r="I26" s="8">
        <v>4</v>
      </c>
      <c r="J26" s="10">
        <f t="shared" si="1"/>
        <v>900000</v>
      </c>
      <c r="K26" s="1"/>
      <c r="L26" s="11"/>
      <c r="M26" s="12"/>
      <c r="N26" s="3"/>
    </row>
    <row r="27" spans="1:14" s="2" customFormat="1" ht="15.75" customHeight="1">
      <c r="A27" s="7">
        <v>21</v>
      </c>
      <c r="B27" s="35" t="s">
        <v>111</v>
      </c>
      <c r="C27" s="39" t="s">
        <v>42</v>
      </c>
      <c r="D27" s="8" t="s">
        <v>22</v>
      </c>
      <c r="E27" s="8">
        <v>100000</v>
      </c>
      <c r="F27" s="8">
        <v>5</v>
      </c>
      <c r="G27" s="39" t="s">
        <v>77</v>
      </c>
      <c r="H27" s="8">
        <v>100000</v>
      </c>
      <c r="I27" s="8">
        <v>4</v>
      </c>
      <c r="J27" s="10">
        <f t="shared" si="1"/>
        <v>900000</v>
      </c>
      <c r="K27" s="1"/>
      <c r="L27" s="11"/>
      <c r="M27" s="12"/>
      <c r="N27" s="3"/>
    </row>
    <row r="28" spans="1:14" s="2" customFormat="1" ht="15.75" customHeight="1">
      <c r="A28" s="7">
        <v>22</v>
      </c>
      <c r="B28" s="35" t="s">
        <v>67</v>
      </c>
      <c r="C28" s="39" t="s">
        <v>45</v>
      </c>
      <c r="D28" s="8" t="s">
        <v>22</v>
      </c>
      <c r="E28" s="8">
        <v>100000</v>
      </c>
      <c r="F28" s="8">
        <v>5</v>
      </c>
      <c r="G28" s="39" t="s">
        <v>78</v>
      </c>
      <c r="H28" s="8">
        <v>100000</v>
      </c>
      <c r="I28" s="8">
        <v>4</v>
      </c>
      <c r="J28" s="10">
        <f t="shared" si="1"/>
        <v>900000</v>
      </c>
      <c r="K28" s="1"/>
      <c r="L28" s="11"/>
      <c r="M28" s="12"/>
      <c r="N28" s="3"/>
    </row>
    <row r="29" spans="1:14" s="2" customFormat="1" ht="15.75" customHeight="1">
      <c r="A29" s="7">
        <v>23</v>
      </c>
      <c r="B29" s="35" t="s">
        <v>112</v>
      </c>
      <c r="C29" s="39" t="s">
        <v>45</v>
      </c>
      <c r="D29" s="8" t="s">
        <v>22</v>
      </c>
      <c r="E29" s="8">
        <v>100000</v>
      </c>
      <c r="F29" s="8">
        <v>5</v>
      </c>
      <c r="G29" s="39" t="s">
        <v>78</v>
      </c>
      <c r="H29" s="8">
        <v>100000</v>
      </c>
      <c r="I29" s="8">
        <v>4</v>
      </c>
      <c r="J29" s="10">
        <f t="shared" si="1"/>
        <v>900000</v>
      </c>
      <c r="K29" s="1"/>
      <c r="L29" s="11"/>
      <c r="M29" s="12"/>
      <c r="N29" s="3"/>
    </row>
    <row r="30" spans="1:14" s="2" customFormat="1" ht="15.75" customHeight="1">
      <c r="A30" s="7">
        <v>24</v>
      </c>
      <c r="B30" s="35" t="s">
        <v>68</v>
      </c>
      <c r="C30" s="39" t="s">
        <v>69</v>
      </c>
      <c r="D30" s="8" t="s">
        <v>22</v>
      </c>
      <c r="E30" s="8">
        <v>100000</v>
      </c>
      <c r="F30" s="8">
        <v>5</v>
      </c>
      <c r="G30" s="39">
        <v>117</v>
      </c>
      <c r="H30" s="8">
        <v>100000</v>
      </c>
      <c r="I30" s="8">
        <v>4</v>
      </c>
      <c r="J30" s="10">
        <f t="shared" si="1"/>
        <v>900000</v>
      </c>
      <c r="K30" s="1"/>
      <c r="L30" s="11"/>
      <c r="M30" s="12"/>
      <c r="N30" s="3"/>
    </row>
    <row r="31" spans="1:14" s="2" customFormat="1" ht="15.75" customHeight="1">
      <c r="A31" s="7">
        <v>25</v>
      </c>
      <c r="B31" s="35" t="s">
        <v>113</v>
      </c>
      <c r="C31" s="39" t="s">
        <v>69</v>
      </c>
      <c r="D31" s="8" t="s">
        <v>22</v>
      </c>
      <c r="E31" s="8">
        <v>100000</v>
      </c>
      <c r="F31" s="8">
        <v>5</v>
      </c>
      <c r="G31" s="39" t="s">
        <v>114</v>
      </c>
      <c r="H31" s="8">
        <v>100000</v>
      </c>
      <c r="I31" s="8">
        <v>4</v>
      </c>
      <c r="J31" s="10">
        <f t="shared" si="1"/>
        <v>900000</v>
      </c>
      <c r="K31" s="1"/>
      <c r="L31" s="11"/>
      <c r="M31" s="12"/>
      <c r="N31" s="3"/>
    </row>
    <row r="32" spans="1:14" s="2" customFormat="1" ht="15.75" customHeight="1">
      <c r="A32" s="7">
        <v>26</v>
      </c>
      <c r="B32" s="35" t="s">
        <v>116</v>
      </c>
      <c r="C32" s="39" t="s">
        <v>108</v>
      </c>
      <c r="D32" s="8" t="s">
        <v>22</v>
      </c>
      <c r="E32" s="8">
        <v>100000</v>
      </c>
      <c r="F32" s="8">
        <v>5</v>
      </c>
      <c r="G32" s="39" t="s">
        <v>117</v>
      </c>
      <c r="H32" s="8">
        <v>100000</v>
      </c>
      <c r="I32" s="8">
        <v>4</v>
      </c>
      <c r="J32" s="10">
        <f t="shared" si="1"/>
        <v>900000</v>
      </c>
      <c r="K32" s="1"/>
      <c r="L32" s="11"/>
      <c r="M32" s="12"/>
      <c r="N32" s="3"/>
    </row>
    <row r="33" spans="1:14" s="2" customFormat="1" ht="15.75" customHeight="1">
      <c r="A33" s="7">
        <v>27</v>
      </c>
      <c r="B33" s="35" t="s">
        <v>118</v>
      </c>
      <c r="C33" s="39" t="s">
        <v>77</v>
      </c>
      <c r="D33" s="8" t="s">
        <v>22</v>
      </c>
      <c r="E33" s="8">
        <v>100000</v>
      </c>
      <c r="F33" s="8">
        <v>5</v>
      </c>
      <c r="G33" s="39" t="s">
        <v>119</v>
      </c>
      <c r="H33" s="8">
        <v>100000</v>
      </c>
      <c r="I33" s="8">
        <v>4</v>
      </c>
      <c r="J33" s="10">
        <f t="shared" si="1"/>
        <v>900000</v>
      </c>
      <c r="K33" s="1"/>
      <c r="L33" s="11"/>
      <c r="M33" s="12"/>
      <c r="N33" s="3"/>
    </row>
    <row r="34" spans="1:14" s="2" customFormat="1" ht="15.75" customHeight="1">
      <c r="A34" s="7">
        <v>28</v>
      </c>
      <c r="B34" s="35" t="s">
        <v>41</v>
      </c>
      <c r="C34" s="39" t="s">
        <v>77</v>
      </c>
      <c r="D34" s="8" t="s">
        <v>22</v>
      </c>
      <c r="E34" s="8">
        <v>100000</v>
      </c>
      <c r="F34" s="8">
        <v>5</v>
      </c>
      <c r="G34" s="39" t="s">
        <v>119</v>
      </c>
      <c r="H34" s="8">
        <v>100000</v>
      </c>
      <c r="I34" s="8">
        <v>4</v>
      </c>
      <c r="J34" s="10">
        <f t="shared" si="1"/>
        <v>900000</v>
      </c>
      <c r="K34" s="1"/>
      <c r="L34" s="11"/>
      <c r="M34" s="12"/>
      <c r="N34" s="3"/>
    </row>
    <row r="35" spans="1:14" s="2" customFormat="1" ht="15.75" customHeight="1">
      <c r="A35" s="7">
        <v>29</v>
      </c>
      <c r="B35" s="35" t="s">
        <v>46</v>
      </c>
      <c r="C35" s="39" t="s">
        <v>78</v>
      </c>
      <c r="D35" s="8" t="s">
        <v>22</v>
      </c>
      <c r="E35" s="8">
        <v>100000</v>
      </c>
      <c r="F35" s="8">
        <v>5</v>
      </c>
      <c r="G35" s="39" t="s">
        <v>120</v>
      </c>
      <c r="H35" s="8">
        <v>100000</v>
      </c>
      <c r="I35" s="8">
        <v>4</v>
      </c>
      <c r="J35" s="10">
        <f t="shared" si="1"/>
        <v>900000</v>
      </c>
      <c r="K35" s="1"/>
      <c r="L35" s="11"/>
      <c r="M35" s="12"/>
      <c r="N35" s="3"/>
    </row>
    <row r="36" spans="1:14" s="2" customFormat="1" ht="15.75" customHeight="1">
      <c r="A36" s="7">
        <v>30</v>
      </c>
      <c r="B36" s="35" t="s">
        <v>121</v>
      </c>
      <c r="C36" s="29" t="s">
        <v>114</v>
      </c>
      <c r="D36" s="8" t="s">
        <v>22</v>
      </c>
      <c r="E36" s="8">
        <v>100000</v>
      </c>
      <c r="F36" s="8">
        <v>5</v>
      </c>
      <c r="G36" s="29" t="s">
        <v>122</v>
      </c>
      <c r="H36" s="8">
        <v>100000</v>
      </c>
      <c r="I36" s="8">
        <v>4</v>
      </c>
      <c r="J36" s="10">
        <f t="shared" si="1"/>
        <v>900000</v>
      </c>
      <c r="K36" s="1"/>
      <c r="L36" s="11"/>
      <c r="M36" s="12"/>
      <c r="N36" s="3"/>
    </row>
    <row r="37" spans="1:14" s="2" customFormat="1" ht="15.75" customHeight="1">
      <c r="A37" s="7">
        <v>31</v>
      </c>
      <c r="B37" s="35" t="s">
        <v>123</v>
      </c>
      <c r="C37" s="29" t="s">
        <v>80</v>
      </c>
      <c r="D37" s="8" t="s">
        <v>22</v>
      </c>
      <c r="E37" s="8">
        <v>100000</v>
      </c>
      <c r="F37" s="8">
        <v>5</v>
      </c>
      <c r="G37" s="29" t="s">
        <v>124</v>
      </c>
      <c r="H37" s="8">
        <v>100000</v>
      </c>
      <c r="I37" s="8">
        <v>4</v>
      </c>
      <c r="J37" s="10">
        <f t="shared" si="1"/>
        <v>900000</v>
      </c>
      <c r="K37" s="1"/>
      <c r="L37" s="11"/>
      <c r="M37" s="12"/>
      <c r="N37" s="3"/>
    </row>
    <row r="38" spans="1:14" s="2" customFormat="1" ht="15.75" customHeight="1">
      <c r="A38" s="7">
        <v>32</v>
      </c>
      <c r="B38" s="36" t="s">
        <v>125</v>
      </c>
      <c r="C38" s="29" t="s">
        <v>80</v>
      </c>
      <c r="D38" s="8" t="s">
        <v>22</v>
      </c>
      <c r="E38" s="8">
        <v>100000</v>
      </c>
      <c r="F38" s="8">
        <v>5</v>
      </c>
      <c r="G38" s="29" t="s">
        <v>124</v>
      </c>
      <c r="H38" s="8">
        <v>100000</v>
      </c>
      <c r="I38" s="8">
        <v>4</v>
      </c>
      <c r="J38" s="10">
        <f t="shared" si="1"/>
        <v>900000</v>
      </c>
      <c r="K38" s="1"/>
      <c r="L38" s="11"/>
      <c r="M38" s="12"/>
      <c r="N38" s="3"/>
    </row>
    <row r="39" spans="1:14" s="2" customFormat="1" ht="15.75" customHeight="1">
      <c r="A39" s="7">
        <v>33</v>
      </c>
      <c r="B39" s="35" t="s">
        <v>94</v>
      </c>
      <c r="C39" s="39"/>
      <c r="D39" s="8" t="s">
        <v>22</v>
      </c>
      <c r="E39" s="8"/>
      <c r="F39" s="8"/>
      <c r="G39" s="39" t="s">
        <v>21</v>
      </c>
      <c r="H39" s="8">
        <v>100000</v>
      </c>
      <c r="I39" s="8">
        <v>4</v>
      </c>
      <c r="J39" s="10">
        <f t="shared" si="1"/>
        <v>400000</v>
      </c>
      <c r="K39" s="1"/>
      <c r="L39" s="11"/>
      <c r="M39" s="12"/>
      <c r="N39" s="3"/>
    </row>
    <row r="40" spans="1:14" s="2" customFormat="1" ht="15.75" customHeight="1">
      <c r="A40" s="7">
        <v>34</v>
      </c>
      <c r="B40" s="35" t="s">
        <v>95</v>
      </c>
      <c r="C40" s="39"/>
      <c r="D40" s="8" t="s">
        <v>22</v>
      </c>
      <c r="E40" s="8"/>
      <c r="F40" s="8"/>
      <c r="G40" s="39" t="s">
        <v>96</v>
      </c>
      <c r="H40" s="8">
        <v>100000</v>
      </c>
      <c r="I40" s="8">
        <v>4</v>
      </c>
      <c r="J40" s="10">
        <f t="shared" si="1"/>
        <v>400000</v>
      </c>
      <c r="K40" s="1"/>
      <c r="L40" s="11"/>
      <c r="M40" s="12"/>
      <c r="N40" s="3"/>
    </row>
    <row r="41" spans="1:14" s="2" customFormat="1" ht="15.75" customHeight="1">
      <c r="A41" s="7">
        <v>35</v>
      </c>
      <c r="B41" s="35" t="s">
        <v>97</v>
      </c>
      <c r="C41" s="39"/>
      <c r="D41" s="8" t="s">
        <v>22</v>
      </c>
      <c r="E41" s="8"/>
      <c r="F41" s="8"/>
      <c r="G41" s="39" t="s">
        <v>96</v>
      </c>
      <c r="H41" s="8">
        <v>100000</v>
      </c>
      <c r="I41" s="8">
        <v>4</v>
      </c>
      <c r="J41" s="10">
        <f t="shared" si="1"/>
        <v>400000</v>
      </c>
      <c r="K41" s="1"/>
      <c r="L41" s="11"/>
      <c r="M41" s="12"/>
      <c r="N41" s="3"/>
    </row>
    <row r="42" spans="1:14" s="2" customFormat="1" ht="15.75" customHeight="1">
      <c r="A42" s="7">
        <v>36</v>
      </c>
      <c r="B42" s="35" t="s">
        <v>98</v>
      </c>
      <c r="C42" s="39"/>
      <c r="D42" s="8" t="s">
        <v>22</v>
      </c>
      <c r="E42" s="8"/>
      <c r="F42" s="8"/>
      <c r="G42" s="39" t="s">
        <v>42</v>
      </c>
      <c r="H42" s="8">
        <v>100000</v>
      </c>
      <c r="I42" s="8">
        <v>4</v>
      </c>
      <c r="J42" s="10">
        <f t="shared" si="1"/>
        <v>400000</v>
      </c>
      <c r="K42" s="1"/>
      <c r="L42" s="11"/>
      <c r="M42" s="12"/>
      <c r="N42" s="3"/>
    </row>
    <row r="43" spans="1:14" s="2" customFormat="1" ht="15.75" customHeight="1">
      <c r="A43" s="7">
        <v>37</v>
      </c>
      <c r="B43" s="35" t="s">
        <v>99</v>
      </c>
      <c r="C43" s="39"/>
      <c r="D43" s="8" t="s">
        <v>22</v>
      </c>
      <c r="E43" s="8"/>
      <c r="F43" s="8"/>
      <c r="G43" s="39" t="s">
        <v>45</v>
      </c>
      <c r="H43" s="8">
        <v>100000</v>
      </c>
      <c r="I43" s="8">
        <v>4</v>
      </c>
      <c r="J43" s="10">
        <f t="shared" si="1"/>
        <v>400000</v>
      </c>
      <c r="K43" s="1"/>
      <c r="L43" s="11"/>
      <c r="M43" s="12"/>
      <c r="N43" s="3"/>
    </row>
    <row r="44" spans="1:14" s="2" customFormat="1" ht="15.75" customHeight="1">
      <c r="A44" s="7">
        <v>38</v>
      </c>
      <c r="B44" s="35" t="s">
        <v>100</v>
      </c>
      <c r="C44" s="39"/>
      <c r="D44" s="8" t="s">
        <v>22</v>
      </c>
      <c r="E44" s="8"/>
      <c r="F44" s="8"/>
      <c r="G44" s="39" t="s">
        <v>69</v>
      </c>
      <c r="H44" s="8">
        <v>100000</v>
      </c>
      <c r="I44" s="8">
        <v>4</v>
      </c>
      <c r="J44" s="10">
        <f t="shared" si="1"/>
        <v>400000</v>
      </c>
      <c r="K44" s="1"/>
      <c r="L44" s="11"/>
      <c r="M44" s="12"/>
      <c r="N44" s="3"/>
    </row>
    <row r="45" spans="1:14" s="2" customFormat="1" ht="15.75" customHeight="1">
      <c r="A45" s="7">
        <v>39</v>
      </c>
      <c r="B45" s="35" t="s">
        <v>101</v>
      </c>
      <c r="C45" s="39"/>
      <c r="D45" s="8" t="s">
        <v>22</v>
      </c>
      <c r="E45" s="8"/>
      <c r="F45" s="8"/>
      <c r="G45" s="39" t="s">
        <v>69</v>
      </c>
      <c r="H45" s="8">
        <v>100000</v>
      </c>
      <c r="I45" s="8">
        <v>4</v>
      </c>
      <c r="J45" s="10">
        <f t="shared" si="1"/>
        <v>400000</v>
      </c>
      <c r="K45" s="1"/>
      <c r="L45" s="11"/>
      <c r="M45" s="12"/>
      <c r="N45" s="3"/>
    </row>
    <row r="46" spans="1:14" s="2" customFormat="1" ht="15.75" customHeight="1">
      <c r="A46" s="7">
        <v>40</v>
      </c>
      <c r="B46" s="35" t="s">
        <v>102</v>
      </c>
      <c r="C46" s="39"/>
      <c r="D46" s="8" t="s">
        <v>22</v>
      </c>
      <c r="E46" s="8"/>
      <c r="F46" s="8"/>
      <c r="G46" s="39" t="s">
        <v>49</v>
      </c>
      <c r="H46" s="8">
        <v>100000</v>
      </c>
      <c r="I46" s="8">
        <v>4</v>
      </c>
      <c r="J46" s="10">
        <f t="shared" si="1"/>
        <v>400000</v>
      </c>
      <c r="K46" s="1"/>
      <c r="L46" s="11"/>
      <c r="M46" s="12"/>
      <c r="N46" s="3"/>
    </row>
    <row r="47" spans="1:14" s="2" customFormat="1" ht="15.75" customHeight="1">
      <c r="A47" s="7">
        <v>41</v>
      </c>
      <c r="B47" s="35" t="s">
        <v>103</v>
      </c>
      <c r="C47" s="39"/>
      <c r="D47" s="8" t="s">
        <v>22</v>
      </c>
      <c r="E47" s="8"/>
      <c r="F47" s="8"/>
      <c r="G47" s="39" t="s">
        <v>54</v>
      </c>
      <c r="H47" s="8">
        <v>100000</v>
      </c>
      <c r="I47" s="8">
        <v>4</v>
      </c>
      <c r="J47" s="10">
        <f t="shared" si="1"/>
        <v>400000</v>
      </c>
      <c r="K47" s="1"/>
      <c r="L47" s="11"/>
      <c r="M47" s="12"/>
      <c r="N47" s="3"/>
    </row>
    <row r="48" spans="1:14" s="2" customFormat="1" ht="15.75" customHeight="1">
      <c r="A48" s="7">
        <v>42</v>
      </c>
      <c r="B48" s="35" t="s">
        <v>104</v>
      </c>
      <c r="C48" s="39"/>
      <c r="D48" s="8" t="s">
        <v>22</v>
      </c>
      <c r="E48" s="8"/>
      <c r="F48" s="8"/>
      <c r="G48" s="39" t="s">
        <v>54</v>
      </c>
      <c r="H48" s="8">
        <v>100000</v>
      </c>
      <c r="I48" s="8">
        <v>4</v>
      </c>
      <c r="J48" s="10">
        <f t="shared" si="1"/>
        <v>400000</v>
      </c>
      <c r="K48" s="1"/>
      <c r="L48" s="11"/>
      <c r="M48" s="12"/>
      <c r="N48" s="3"/>
    </row>
    <row r="49" spans="1:14" s="2" customFormat="1" ht="15.75" customHeight="1">
      <c r="A49" s="7">
        <v>43</v>
      </c>
      <c r="B49" s="35" t="s">
        <v>105</v>
      </c>
      <c r="C49" s="39"/>
      <c r="D49" s="8" t="s">
        <v>22</v>
      </c>
      <c r="E49" s="8"/>
      <c r="F49" s="8"/>
      <c r="G49" s="39">
        <v>10</v>
      </c>
      <c r="H49" s="8">
        <v>100000</v>
      </c>
      <c r="I49" s="8">
        <v>4</v>
      </c>
      <c r="J49" s="10">
        <f t="shared" si="1"/>
        <v>400000</v>
      </c>
      <c r="K49" s="1"/>
      <c r="L49" s="11"/>
      <c r="M49" s="12"/>
      <c r="N49" s="3"/>
    </row>
    <row r="50" spans="1:14" s="2" customFormat="1" ht="15.75" customHeight="1">
      <c r="A50" s="7">
        <v>44</v>
      </c>
      <c r="B50" s="35" t="s">
        <v>106</v>
      </c>
      <c r="C50" s="39"/>
      <c r="D50" s="8" t="s">
        <v>22</v>
      </c>
      <c r="E50" s="8"/>
      <c r="F50" s="8"/>
      <c r="G50" s="39">
        <v>10</v>
      </c>
      <c r="H50" s="8">
        <v>100000</v>
      </c>
      <c r="I50" s="8">
        <v>4</v>
      </c>
      <c r="J50" s="10">
        <f t="shared" si="1"/>
        <v>400000</v>
      </c>
      <c r="K50" s="1"/>
      <c r="L50" s="11"/>
      <c r="M50" s="12"/>
      <c r="N50" s="3"/>
    </row>
    <row r="51" spans="1:14" s="6" customFormat="1" ht="14.25">
      <c r="A51" s="4"/>
      <c r="B51" s="4" t="s">
        <v>7</v>
      </c>
      <c r="C51" s="39"/>
      <c r="D51" s="5"/>
      <c r="E51" s="5"/>
      <c r="F51" s="5"/>
      <c r="G51" s="5"/>
      <c r="H51" s="5"/>
      <c r="I51" s="5"/>
      <c r="J51" s="5">
        <f>SUM(J7:J50)</f>
        <v>30300000</v>
      </c>
      <c r="K51" s="5"/>
      <c r="L51" s="4"/>
      <c r="M51" s="13"/>
      <c r="N51" s="4"/>
    </row>
    <row r="53" spans="10:13" ht="15">
      <c r="J53" s="26"/>
      <c r="K53" s="53" t="s">
        <v>31</v>
      </c>
      <c r="L53" s="53"/>
      <c r="M53" s="53"/>
    </row>
    <row r="54" spans="2:13" ht="15">
      <c r="B54" s="27" t="s">
        <v>8</v>
      </c>
      <c r="F54" s="50" t="s">
        <v>30</v>
      </c>
      <c r="G54" s="50"/>
      <c r="H54" s="50"/>
      <c r="I54" s="50"/>
      <c r="J54" s="28"/>
      <c r="K54" s="52" t="s">
        <v>29</v>
      </c>
      <c r="L54" s="52"/>
      <c r="M54" s="52"/>
    </row>
    <row r="58" spans="2:9" ht="15">
      <c r="B58" s="27" t="s">
        <v>171</v>
      </c>
      <c r="C58" s="6"/>
      <c r="D58" s="30"/>
      <c r="E58" s="30"/>
      <c r="F58" s="50" t="s">
        <v>172</v>
      </c>
      <c r="G58" s="50"/>
      <c r="H58" s="50"/>
      <c r="I58" s="50"/>
    </row>
    <row r="59" spans="2:9" ht="15">
      <c r="B59" s="6"/>
      <c r="C59" s="6"/>
      <c r="D59" s="30"/>
      <c r="E59" s="30"/>
      <c r="F59" s="30"/>
      <c r="H59" s="30"/>
      <c r="I59" s="30"/>
    </row>
  </sheetData>
  <mergeCells count="24">
    <mergeCell ref="A1:D1"/>
    <mergeCell ref="A2:D2"/>
    <mergeCell ref="I1:M1"/>
    <mergeCell ref="N5:N6"/>
    <mergeCell ref="D5:D6"/>
    <mergeCell ref="H5:I5"/>
    <mergeCell ref="E5:F5"/>
    <mergeCell ref="A4:M4"/>
    <mergeCell ref="G5:G6"/>
    <mergeCell ref="C5:C6"/>
    <mergeCell ref="F58:I58"/>
    <mergeCell ref="I2:M2"/>
    <mergeCell ref="O7:S7"/>
    <mergeCell ref="O9:S9"/>
    <mergeCell ref="K53:M53"/>
    <mergeCell ref="F54:I54"/>
    <mergeCell ref="K54:M54"/>
    <mergeCell ref="M5:M6"/>
    <mergeCell ref="A3:N3"/>
    <mergeCell ref="J5:J6"/>
    <mergeCell ref="K5:K6"/>
    <mergeCell ref="L5:L6"/>
    <mergeCell ref="B5:B6"/>
    <mergeCell ref="A5:A6"/>
  </mergeCells>
  <printOptions/>
  <pageMargins left="0.35" right="0.2" top="0.58" bottom="0.44" header="0.31" footer="0.2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49"/>
  <sheetViews>
    <sheetView tabSelected="1" workbookViewId="0" topLeftCell="A22">
      <selection activeCell="N34" sqref="N34"/>
    </sheetView>
  </sheetViews>
  <sheetFormatPr defaultColWidth="9.00390625" defaultRowHeight="15.75"/>
  <cols>
    <col min="1" max="1" width="4.75390625" style="16" customWidth="1"/>
    <col min="2" max="2" width="22.125" style="16" customWidth="1"/>
    <col min="3" max="3" width="6.25390625" style="27" customWidth="1"/>
    <col min="4" max="5" width="9.00390625" style="24" customWidth="1"/>
    <col min="6" max="6" width="5.125" style="24" customWidth="1"/>
    <col min="7" max="7" width="5.125" style="30" customWidth="1"/>
    <col min="8" max="8" width="8.125" style="24" customWidth="1"/>
    <col min="9" max="9" width="5.50390625" style="24" customWidth="1"/>
    <col min="10" max="10" width="10.25390625" style="25" customWidth="1"/>
    <col min="11" max="11" width="8.625" style="25" customWidth="1"/>
    <col min="12" max="12" width="15.50390625" style="16" customWidth="1"/>
    <col min="13" max="13" width="8.25390625" style="16" customWidth="1"/>
    <col min="14" max="14" width="15.375" style="16" customWidth="1"/>
    <col min="15" max="16384" width="9.00390625" style="16" customWidth="1"/>
  </cols>
  <sheetData>
    <row r="1" spans="1:13" ht="15">
      <c r="A1" s="61" t="s">
        <v>0</v>
      </c>
      <c r="B1" s="61"/>
      <c r="C1" s="61"/>
      <c r="D1" s="61"/>
      <c r="E1" s="14"/>
      <c r="F1" s="14"/>
      <c r="G1" s="14"/>
      <c r="H1" s="14"/>
      <c r="I1" s="68" t="s">
        <v>1</v>
      </c>
      <c r="J1" s="68"/>
      <c r="K1" s="68"/>
      <c r="L1" s="68"/>
      <c r="M1" s="68"/>
    </row>
    <row r="2" spans="1:14" ht="15">
      <c r="A2" s="62" t="s">
        <v>3</v>
      </c>
      <c r="B2" s="62"/>
      <c r="C2" s="62"/>
      <c r="D2" s="62"/>
      <c r="E2" s="17"/>
      <c r="F2" s="17"/>
      <c r="G2" s="17"/>
      <c r="H2" s="17"/>
      <c r="I2" s="67" t="s">
        <v>36</v>
      </c>
      <c r="J2" s="67"/>
      <c r="K2" s="67"/>
      <c r="L2" s="67"/>
      <c r="M2" s="67"/>
      <c r="N2" s="19"/>
    </row>
    <row r="3" spans="1:14" ht="23.25" customHeight="1">
      <c r="A3" s="57" t="s">
        <v>140</v>
      </c>
      <c r="B3" s="57"/>
      <c r="C3" s="57"/>
      <c r="D3" s="57"/>
      <c r="E3" s="57"/>
      <c r="F3" s="57"/>
      <c r="G3" s="57"/>
      <c r="H3" s="57"/>
      <c r="I3" s="57"/>
      <c r="J3" s="57"/>
      <c r="K3" s="57"/>
      <c r="L3" s="57"/>
      <c r="M3" s="57"/>
      <c r="N3" s="19"/>
    </row>
    <row r="4" spans="1:13" ht="40.5" customHeight="1">
      <c r="A4" s="66" t="s">
        <v>16</v>
      </c>
      <c r="B4" s="66"/>
      <c r="C4" s="66"/>
      <c r="D4" s="66"/>
      <c r="E4" s="66"/>
      <c r="F4" s="66"/>
      <c r="G4" s="66"/>
      <c r="H4" s="66"/>
      <c r="I4" s="66"/>
      <c r="J4" s="66"/>
      <c r="K4" s="66"/>
      <c r="L4" s="66"/>
      <c r="M4" s="66"/>
    </row>
    <row r="5" spans="1:14" s="41" customFormat="1" ht="57.75" customHeight="1">
      <c r="A5" s="54" t="s">
        <v>4</v>
      </c>
      <c r="B5" s="54" t="s">
        <v>5</v>
      </c>
      <c r="C5" s="54" t="s">
        <v>18</v>
      </c>
      <c r="D5" s="70" t="s">
        <v>12</v>
      </c>
      <c r="E5" s="65" t="s">
        <v>127</v>
      </c>
      <c r="F5" s="65"/>
      <c r="G5" s="54" t="s">
        <v>18</v>
      </c>
      <c r="H5" s="65" t="s">
        <v>128</v>
      </c>
      <c r="I5" s="65"/>
      <c r="J5" s="69" t="s">
        <v>6</v>
      </c>
      <c r="K5" s="69" t="s">
        <v>13</v>
      </c>
      <c r="L5" s="65" t="s">
        <v>179</v>
      </c>
      <c r="M5" s="54" t="s">
        <v>11</v>
      </c>
      <c r="N5" s="54" t="s">
        <v>135</v>
      </c>
    </row>
    <row r="6" spans="1:14" s="42" customFormat="1" ht="41.25" customHeight="1">
      <c r="A6" s="54"/>
      <c r="B6" s="54"/>
      <c r="C6" s="54"/>
      <c r="D6" s="70"/>
      <c r="E6" s="32" t="s">
        <v>10</v>
      </c>
      <c r="F6" s="32" t="s">
        <v>9</v>
      </c>
      <c r="G6" s="54"/>
      <c r="H6" s="31" t="s">
        <v>10</v>
      </c>
      <c r="I6" s="32" t="s">
        <v>9</v>
      </c>
      <c r="J6" s="69"/>
      <c r="K6" s="69"/>
      <c r="L6" s="54"/>
      <c r="M6" s="54"/>
      <c r="N6" s="54"/>
    </row>
    <row r="7" spans="1:19" s="2" customFormat="1" ht="15.75" customHeight="1">
      <c r="A7" s="7">
        <v>1</v>
      </c>
      <c r="B7" s="33" t="s">
        <v>95</v>
      </c>
      <c r="C7" s="23" t="s">
        <v>129</v>
      </c>
      <c r="D7" s="8" t="s">
        <v>22</v>
      </c>
      <c r="E7" s="8">
        <v>100000</v>
      </c>
      <c r="F7" s="8">
        <v>5</v>
      </c>
      <c r="G7" s="29" t="s">
        <v>178</v>
      </c>
      <c r="H7" s="8">
        <v>100000</v>
      </c>
      <c r="I7" s="8">
        <v>4</v>
      </c>
      <c r="J7" s="10">
        <f aca="true" t="shared" si="0" ref="J7:J18">(E7*F7)+(H7*I7)</f>
        <v>900000</v>
      </c>
      <c r="K7" s="10"/>
      <c r="L7" s="23"/>
      <c r="M7" s="12"/>
      <c r="N7" s="3"/>
      <c r="O7" s="59"/>
      <c r="P7" s="59"/>
      <c r="Q7" s="59"/>
      <c r="R7" s="59"/>
      <c r="S7" s="59"/>
    </row>
    <row r="8" spans="1:14" s="2" customFormat="1" ht="15.75" customHeight="1">
      <c r="A8" s="7">
        <v>2</v>
      </c>
      <c r="B8" s="35" t="s">
        <v>94</v>
      </c>
      <c r="C8" s="39" t="s">
        <v>21</v>
      </c>
      <c r="D8" s="8" t="s">
        <v>22</v>
      </c>
      <c r="E8" s="8">
        <v>100000</v>
      </c>
      <c r="F8" s="8">
        <v>5</v>
      </c>
      <c r="G8" s="29" t="s">
        <v>37</v>
      </c>
      <c r="H8" s="8">
        <v>100000</v>
      </c>
      <c r="I8" s="8">
        <v>4</v>
      </c>
      <c r="J8" s="10">
        <f t="shared" si="0"/>
        <v>900000</v>
      </c>
      <c r="K8" s="1"/>
      <c r="L8" s="11"/>
      <c r="M8" s="12"/>
      <c r="N8" s="3"/>
    </row>
    <row r="9" spans="1:19" s="2" customFormat="1" ht="15.75" customHeight="1">
      <c r="A9" s="7">
        <v>3</v>
      </c>
      <c r="B9" s="35" t="s">
        <v>98</v>
      </c>
      <c r="C9" s="39" t="s">
        <v>42</v>
      </c>
      <c r="D9" s="8" t="s">
        <v>22</v>
      </c>
      <c r="E9" s="8">
        <v>100000</v>
      </c>
      <c r="F9" s="8">
        <v>5</v>
      </c>
      <c r="G9" s="29" t="s">
        <v>77</v>
      </c>
      <c r="H9" s="8">
        <v>100000</v>
      </c>
      <c r="I9" s="8">
        <v>4</v>
      </c>
      <c r="J9" s="10">
        <f t="shared" si="0"/>
        <v>900000</v>
      </c>
      <c r="K9" s="1"/>
      <c r="L9" s="11"/>
      <c r="M9" s="12"/>
      <c r="N9" s="3"/>
      <c r="O9" s="60" t="s">
        <v>35</v>
      </c>
      <c r="P9" s="60"/>
      <c r="Q9" s="60"/>
      <c r="R9" s="60"/>
      <c r="S9" s="60"/>
    </row>
    <row r="10" spans="1:14" s="2" customFormat="1" ht="15.75" customHeight="1">
      <c r="A10" s="7">
        <v>4</v>
      </c>
      <c r="B10" s="35" t="s">
        <v>99</v>
      </c>
      <c r="C10" s="39" t="s">
        <v>45</v>
      </c>
      <c r="D10" s="8" t="s">
        <v>22</v>
      </c>
      <c r="E10" s="8">
        <v>100000</v>
      </c>
      <c r="F10" s="8">
        <v>5</v>
      </c>
      <c r="G10" s="29" t="s">
        <v>78</v>
      </c>
      <c r="H10" s="8">
        <v>100000</v>
      </c>
      <c r="I10" s="8">
        <v>4</v>
      </c>
      <c r="J10" s="10">
        <f t="shared" si="0"/>
        <v>900000</v>
      </c>
      <c r="K10" s="1"/>
      <c r="L10" s="11"/>
      <c r="M10" s="12"/>
      <c r="N10" s="3"/>
    </row>
    <row r="11" spans="1:14" s="27" customFormat="1" ht="15.75" customHeight="1">
      <c r="A11" s="23">
        <v>5</v>
      </c>
      <c r="B11" s="4" t="s">
        <v>130</v>
      </c>
      <c r="C11" s="39" t="s">
        <v>69</v>
      </c>
      <c r="D11" s="29" t="s">
        <v>22</v>
      </c>
      <c r="E11" s="29">
        <v>100000</v>
      </c>
      <c r="F11" s="29">
        <v>5</v>
      </c>
      <c r="G11" s="29"/>
      <c r="H11" s="29"/>
      <c r="I11" s="29"/>
      <c r="J11" s="48">
        <f t="shared" si="0"/>
        <v>500000</v>
      </c>
      <c r="K11" s="5"/>
      <c r="L11" s="11"/>
      <c r="M11" s="49"/>
      <c r="N11" s="39"/>
    </row>
    <row r="12" spans="1:14" s="2" customFormat="1" ht="15.75" customHeight="1">
      <c r="A12" s="7">
        <v>6</v>
      </c>
      <c r="B12" s="35" t="s">
        <v>100</v>
      </c>
      <c r="C12" s="39" t="s">
        <v>69</v>
      </c>
      <c r="D12" s="8" t="s">
        <v>22</v>
      </c>
      <c r="E12" s="8">
        <v>100000</v>
      </c>
      <c r="F12" s="8">
        <v>5</v>
      </c>
      <c r="G12" s="29" t="s">
        <v>114</v>
      </c>
      <c r="H12" s="8">
        <v>100000</v>
      </c>
      <c r="I12" s="8">
        <v>4</v>
      </c>
      <c r="J12" s="10">
        <f t="shared" si="0"/>
        <v>900000</v>
      </c>
      <c r="K12" s="1"/>
      <c r="L12" s="11"/>
      <c r="M12" s="12"/>
      <c r="N12" s="3"/>
    </row>
    <row r="13" spans="1:14" s="2" customFormat="1" ht="15.75" customHeight="1">
      <c r="A13" s="7">
        <v>7</v>
      </c>
      <c r="B13" s="35" t="s">
        <v>101</v>
      </c>
      <c r="C13" s="39" t="s">
        <v>69</v>
      </c>
      <c r="D13" s="8" t="s">
        <v>22</v>
      </c>
      <c r="E13" s="8">
        <v>100000</v>
      </c>
      <c r="F13" s="8">
        <v>5</v>
      </c>
      <c r="G13" s="29" t="s">
        <v>114</v>
      </c>
      <c r="H13" s="8">
        <v>100000</v>
      </c>
      <c r="I13" s="8">
        <v>4</v>
      </c>
      <c r="J13" s="10">
        <f t="shared" si="0"/>
        <v>900000</v>
      </c>
      <c r="K13" s="1"/>
      <c r="L13" s="11"/>
      <c r="M13" s="12"/>
      <c r="N13" s="3"/>
    </row>
    <row r="14" spans="1:14" s="2" customFormat="1" ht="15.75" customHeight="1">
      <c r="A14" s="7">
        <v>8</v>
      </c>
      <c r="B14" s="36" t="s">
        <v>131</v>
      </c>
      <c r="C14" s="40" t="s">
        <v>69</v>
      </c>
      <c r="D14" s="8" t="s">
        <v>22</v>
      </c>
      <c r="E14" s="8">
        <v>100000</v>
      </c>
      <c r="F14" s="8">
        <v>5</v>
      </c>
      <c r="G14" s="29" t="s">
        <v>114</v>
      </c>
      <c r="H14" s="8">
        <v>100000</v>
      </c>
      <c r="I14" s="8">
        <v>4</v>
      </c>
      <c r="J14" s="10">
        <f t="shared" si="0"/>
        <v>900000</v>
      </c>
      <c r="K14" s="1"/>
      <c r="L14" s="11"/>
      <c r="M14" s="12"/>
      <c r="N14" s="3"/>
    </row>
    <row r="15" spans="1:14" s="2" customFormat="1" ht="15.75" customHeight="1">
      <c r="A15" s="7">
        <v>9</v>
      </c>
      <c r="B15" s="35" t="s">
        <v>132</v>
      </c>
      <c r="C15" s="39" t="s">
        <v>49</v>
      </c>
      <c r="D15" s="8" t="s">
        <v>22</v>
      </c>
      <c r="E15" s="8">
        <v>100000</v>
      </c>
      <c r="F15" s="8">
        <v>5</v>
      </c>
      <c r="G15" s="29" t="s">
        <v>80</v>
      </c>
      <c r="H15" s="8">
        <v>100000</v>
      </c>
      <c r="I15" s="8">
        <v>4</v>
      </c>
      <c r="J15" s="10">
        <f t="shared" si="0"/>
        <v>900000</v>
      </c>
      <c r="K15" s="1"/>
      <c r="L15" s="11"/>
      <c r="M15" s="12"/>
      <c r="N15" s="3"/>
    </row>
    <row r="16" spans="1:14" s="2" customFormat="1" ht="15.75" customHeight="1">
      <c r="A16" s="7">
        <v>10</v>
      </c>
      <c r="B16" s="33" t="s">
        <v>102</v>
      </c>
      <c r="C16" s="39" t="s">
        <v>49</v>
      </c>
      <c r="D16" s="8" t="s">
        <v>22</v>
      </c>
      <c r="E16" s="8">
        <v>100000</v>
      </c>
      <c r="F16" s="8">
        <v>5</v>
      </c>
      <c r="G16" s="29" t="s">
        <v>80</v>
      </c>
      <c r="H16" s="8">
        <v>100000</v>
      </c>
      <c r="I16" s="8">
        <v>4</v>
      </c>
      <c r="J16" s="10">
        <f t="shared" si="0"/>
        <v>900000</v>
      </c>
      <c r="K16" s="1"/>
      <c r="L16" s="11"/>
      <c r="M16" s="12"/>
      <c r="N16" s="3"/>
    </row>
    <row r="17" spans="1:14" s="2" customFormat="1" ht="15.75" customHeight="1">
      <c r="A17" s="7">
        <v>11</v>
      </c>
      <c r="B17" s="35" t="s">
        <v>133</v>
      </c>
      <c r="C17" s="39" t="s">
        <v>49</v>
      </c>
      <c r="D17" s="8" t="s">
        <v>134</v>
      </c>
      <c r="E17" s="8">
        <v>100000</v>
      </c>
      <c r="F17" s="8">
        <v>5</v>
      </c>
      <c r="G17" s="29" t="s">
        <v>80</v>
      </c>
      <c r="H17" s="8">
        <v>100000</v>
      </c>
      <c r="I17" s="8">
        <v>4</v>
      </c>
      <c r="J17" s="10">
        <f t="shared" si="0"/>
        <v>900000</v>
      </c>
      <c r="K17" s="1"/>
      <c r="L17" s="11"/>
      <c r="M17" s="12"/>
      <c r="N17" s="3" t="s">
        <v>2</v>
      </c>
    </row>
    <row r="18" spans="1:14" s="2" customFormat="1" ht="15.75" customHeight="1">
      <c r="A18" s="7">
        <v>12</v>
      </c>
      <c r="B18" s="35" t="s">
        <v>109</v>
      </c>
      <c r="C18" s="39" t="s">
        <v>110</v>
      </c>
      <c r="D18" s="8" t="s">
        <v>22</v>
      </c>
      <c r="E18" s="8">
        <v>100000</v>
      </c>
      <c r="F18" s="8">
        <v>5</v>
      </c>
      <c r="G18" s="34" t="s">
        <v>149</v>
      </c>
      <c r="H18" s="8">
        <v>100000</v>
      </c>
      <c r="I18" s="8">
        <v>4</v>
      </c>
      <c r="J18" s="10">
        <f t="shared" si="0"/>
        <v>900000</v>
      </c>
      <c r="K18" s="1"/>
      <c r="L18" s="11"/>
      <c r="M18" s="12"/>
      <c r="N18" s="3"/>
    </row>
    <row r="19" spans="1:14" s="2" customFormat="1" ht="15.75" customHeight="1">
      <c r="A19" s="7">
        <v>13</v>
      </c>
      <c r="B19" s="35" t="s">
        <v>113</v>
      </c>
      <c r="C19" s="39" t="s">
        <v>77</v>
      </c>
      <c r="D19" s="8" t="s">
        <v>22</v>
      </c>
      <c r="E19" s="8">
        <v>100000</v>
      </c>
      <c r="F19" s="8">
        <v>2</v>
      </c>
      <c r="G19" s="4"/>
      <c r="H19" s="8"/>
      <c r="I19" s="8"/>
      <c r="J19" s="10">
        <f>E19*F19</f>
        <v>200000</v>
      </c>
      <c r="K19" s="1"/>
      <c r="L19" s="11"/>
      <c r="M19" s="12"/>
      <c r="N19" s="3" t="s">
        <v>138</v>
      </c>
    </row>
    <row r="20" spans="1:14" s="2" customFormat="1" ht="15.75" customHeight="1">
      <c r="A20" s="7">
        <v>14</v>
      </c>
      <c r="B20" s="35" t="s">
        <v>64</v>
      </c>
      <c r="C20" s="39" t="s">
        <v>77</v>
      </c>
      <c r="D20" s="8" t="s">
        <v>22</v>
      </c>
      <c r="E20" s="8">
        <v>100000</v>
      </c>
      <c r="F20" s="8">
        <v>3</v>
      </c>
      <c r="G20" s="4"/>
      <c r="H20" s="8"/>
      <c r="I20" s="8"/>
      <c r="J20" s="10">
        <f aca="true" t="shared" si="1" ref="J20:J27">(E20*F20)+(H20*I20)</f>
        <v>300000</v>
      </c>
      <c r="K20" s="1"/>
      <c r="L20" s="11"/>
      <c r="M20" s="12"/>
      <c r="N20" s="3" t="s">
        <v>137</v>
      </c>
    </row>
    <row r="21" spans="1:14" s="2" customFormat="1" ht="15.75" customHeight="1">
      <c r="A21" s="7">
        <v>15</v>
      </c>
      <c r="B21" s="35" t="s">
        <v>112</v>
      </c>
      <c r="C21" s="39" t="s">
        <v>78</v>
      </c>
      <c r="D21" s="8" t="s">
        <v>22</v>
      </c>
      <c r="E21" s="8">
        <v>100000</v>
      </c>
      <c r="F21" s="8">
        <v>5</v>
      </c>
      <c r="G21" s="39" t="s">
        <v>120</v>
      </c>
      <c r="H21" s="8">
        <v>100000</v>
      </c>
      <c r="I21" s="8">
        <v>4</v>
      </c>
      <c r="J21" s="10">
        <f t="shared" si="1"/>
        <v>900000</v>
      </c>
      <c r="K21" s="1"/>
      <c r="L21" s="11"/>
      <c r="M21" s="12"/>
      <c r="N21" s="3"/>
    </row>
    <row r="22" spans="1:14" s="2" customFormat="1" ht="15.75" customHeight="1">
      <c r="A22" s="7">
        <v>16</v>
      </c>
      <c r="B22" s="35" t="s">
        <v>70</v>
      </c>
      <c r="C22" s="39" t="s">
        <v>80</v>
      </c>
      <c r="D22" s="8" t="s">
        <v>22</v>
      </c>
      <c r="E22" s="8">
        <v>100000</v>
      </c>
      <c r="F22" s="8">
        <v>5</v>
      </c>
      <c r="G22" s="39" t="s">
        <v>124</v>
      </c>
      <c r="H22" s="8">
        <v>100000</v>
      </c>
      <c r="I22" s="8">
        <v>4</v>
      </c>
      <c r="J22" s="10">
        <f t="shared" si="1"/>
        <v>900000</v>
      </c>
      <c r="K22" s="1"/>
      <c r="L22" s="11"/>
      <c r="M22" s="12"/>
      <c r="N22" s="3"/>
    </row>
    <row r="23" spans="1:14" s="2" customFormat="1" ht="15.75" customHeight="1">
      <c r="A23" s="7">
        <v>17</v>
      </c>
      <c r="B23" s="35" t="s">
        <v>74</v>
      </c>
      <c r="C23" s="39" t="s">
        <v>81</v>
      </c>
      <c r="D23" s="8" t="s">
        <v>22</v>
      </c>
      <c r="E23" s="8">
        <v>100000</v>
      </c>
      <c r="F23" s="8">
        <v>5</v>
      </c>
      <c r="G23" s="39" t="s">
        <v>126</v>
      </c>
      <c r="H23" s="8">
        <v>100000</v>
      </c>
      <c r="I23" s="8">
        <v>4</v>
      </c>
      <c r="J23" s="10">
        <f t="shared" si="1"/>
        <v>900000</v>
      </c>
      <c r="K23" s="1"/>
      <c r="L23" s="11"/>
      <c r="M23" s="12"/>
      <c r="N23" s="3"/>
    </row>
    <row r="24" spans="1:14" s="2" customFormat="1" ht="15.75" customHeight="1">
      <c r="A24" s="7">
        <v>18</v>
      </c>
      <c r="B24" s="35" t="s">
        <v>75</v>
      </c>
      <c r="C24" s="39" t="s">
        <v>81</v>
      </c>
      <c r="D24" s="8" t="s">
        <v>22</v>
      </c>
      <c r="E24" s="8">
        <v>100000</v>
      </c>
      <c r="F24" s="8">
        <v>5</v>
      </c>
      <c r="G24" s="39" t="s">
        <v>126</v>
      </c>
      <c r="H24" s="8">
        <v>100000</v>
      </c>
      <c r="I24" s="8">
        <v>4</v>
      </c>
      <c r="J24" s="10">
        <f t="shared" si="1"/>
        <v>900000</v>
      </c>
      <c r="K24" s="1"/>
      <c r="L24" s="11"/>
      <c r="M24" s="12"/>
      <c r="N24" s="3"/>
    </row>
    <row r="25" spans="1:14" s="2" customFormat="1" ht="15.75" customHeight="1">
      <c r="A25" s="7">
        <v>19</v>
      </c>
      <c r="B25" s="35" t="s">
        <v>139</v>
      </c>
      <c r="C25" s="39" t="s">
        <v>81</v>
      </c>
      <c r="D25" s="8" t="s">
        <v>22</v>
      </c>
      <c r="E25" s="8">
        <v>100000</v>
      </c>
      <c r="F25" s="8">
        <v>5</v>
      </c>
      <c r="G25" s="39" t="s">
        <v>126</v>
      </c>
      <c r="H25" s="8">
        <v>100000</v>
      </c>
      <c r="I25" s="8">
        <v>4</v>
      </c>
      <c r="J25" s="10">
        <f t="shared" si="1"/>
        <v>900000</v>
      </c>
      <c r="K25" s="1"/>
      <c r="L25" s="11"/>
      <c r="M25" s="12"/>
      <c r="N25" s="3"/>
    </row>
    <row r="26" spans="1:14" s="2" customFormat="1" ht="15.75" customHeight="1">
      <c r="A26" s="7">
        <v>20</v>
      </c>
      <c r="B26" s="35" t="s">
        <v>174</v>
      </c>
      <c r="C26" s="39">
        <v>12</v>
      </c>
      <c r="D26" s="29" t="s">
        <v>134</v>
      </c>
      <c r="E26" s="8">
        <v>100000</v>
      </c>
      <c r="F26" s="8">
        <v>5</v>
      </c>
      <c r="G26" s="39"/>
      <c r="H26" s="8"/>
      <c r="I26" s="8"/>
      <c r="J26" s="10">
        <f t="shared" si="1"/>
        <v>500000</v>
      </c>
      <c r="K26" s="1"/>
      <c r="L26" s="11"/>
      <c r="M26" s="12"/>
      <c r="N26" s="3"/>
    </row>
    <row r="27" spans="1:14" s="2" customFormat="1" ht="15.75" customHeight="1">
      <c r="A27" s="7">
        <v>21</v>
      </c>
      <c r="B27" s="35" t="s">
        <v>116</v>
      </c>
      <c r="C27" s="39" t="s">
        <v>117</v>
      </c>
      <c r="D27" s="8" t="s">
        <v>22</v>
      </c>
      <c r="E27" s="8">
        <v>100000</v>
      </c>
      <c r="F27" s="8">
        <v>5</v>
      </c>
      <c r="G27" s="39"/>
      <c r="H27" s="8"/>
      <c r="I27" s="8"/>
      <c r="J27" s="10">
        <f t="shared" si="1"/>
        <v>500000</v>
      </c>
      <c r="K27" s="1"/>
      <c r="L27" s="11"/>
      <c r="M27" s="12"/>
      <c r="N27" s="3"/>
    </row>
    <row r="28" spans="1:14" s="2" customFormat="1" ht="15.75" customHeight="1">
      <c r="A28" s="7">
        <v>22</v>
      </c>
      <c r="B28" s="35" t="s">
        <v>118</v>
      </c>
      <c r="C28" s="39" t="s">
        <v>119</v>
      </c>
      <c r="D28" s="8" t="s">
        <v>22</v>
      </c>
      <c r="E28" s="8">
        <v>100000</v>
      </c>
      <c r="F28" s="8">
        <v>5</v>
      </c>
      <c r="G28" s="39"/>
      <c r="H28" s="8"/>
      <c r="I28" s="8"/>
      <c r="J28" s="10">
        <f aca="true" t="shared" si="2" ref="J28:J40">(E28*F28)+(H28*I28)</f>
        <v>500000</v>
      </c>
      <c r="K28" s="1"/>
      <c r="L28" s="11"/>
      <c r="M28" s="12"/>
      <c r="N28" s="3"/>
    </row>
    <row r="29" spans="1:14" s="2" customFormat="1" ht="15.75" customHeight="1">
      <c r="A29" s="7">
        <v>23</v>
      </c>
      <c r="B29" s="35" t="s">
        <v>41</v>
      </c>
      <c r="C29" s="39" t="s">
        <v>119</v>
      </c>
      <c r="D29" s="8" t="s">
        <v>22</v>
      </c>
      <c r="E29" s="8">
        <v>100000</v>
      </c>
      <c r="F29" s="8">
        <v>5</v>
      </c>
      <c r="G29" s="39"/>
      <c r="H29" s="8"/>
      <c r="I29" s="8"/>
      <c r="J29" s="10">
        <f t="shared" si="2"/>
        <v>500000</v>
      </c>
      <c r="K29" s="1"/>
      <c r="L29" s="11"/>
      <c r="M29" s="12"/>
      <c r="N29" s="3"/>
    </row>
    <row r="30" spans="1:14" s="2" customFormat="1" ht="15.75" customHeight="1">
      <c r="A30" s="7">
        <v>24</v>
      </c>
      <c r="B30" s="35" t="s">
        <v>46</v>
      </c>
      <c r="C30" s="39" t="s">
        <v>120</v>
      </c>
      <c r="D30" s="8" t="s">
        <v>22</v>
      </c>
      <c r="E30" s="8">
        <v>100000</v>
      </c>
      <c r="F30" s="8">
        <v>5</v>
      </c>
      <c r="G30" s="39"/>
      <c r="H30" s="8"/>
      <c r="I30" s="8"/>
      <c r="J30" s="10">
        <f t="shared" si="2"/>
        <v>500000</v>
      </c>
      <c r="K30" s="1"/>
      <c r="L30" s="11"/>
      <c r="M30" s="12"/>
      <c r="N30" s="3"/>
    </row>
    <row r="31" spans="1:14" s="2" customFormat="1" ht="15.75" customHeight="1">
      <c r="A31" s="7">
        <v>25</v>
      </c>
      <c r="B31" s="35" t="s">
        <v>121</v>
      </c>
      <c r="C31" s="39" t="s">
        <v>122</v>
      </c>
      <c r="D31" s="8" t="s">
        <v>22</v>
      </c>
      <c r="E31" s="8">
        <v>100000</v>
      </c>
      <c r="F31" s="8">
        <v>5</v>
      </c>
      <c r="G31" s="39"/>
      <c r="H31" s="8"/>
      <c r="I31" s="8"/>
      <c r="J31" s="10">
        <f t="shared" si="2"/>
        <v>500000</v>
      </c>
      <c r="K31" s="1"/>
      <c r="L31" s="11"/>
      <c r="M31" s="12"/>
      <c r="N31" s="3"/>
    </row>
    <row r="32" spans="1:14" s="2" customFormat="1" ht="15.75" customHeight="1">
      <c r="A32" s="7">
        <v>26</v>
      </c>
      <c r="B32" s="33" t="s">
        <v>159</v>
      </c>
      <c r="C32" s="34" t="s">
        <v>126</v>
      </c>
      <c r="D32" s="29" t="s">
        <v>134</v>
      </c>
      <c r="E32" s="8">
        <v>100000</v>
      </c>
      <c r="F32" s="8">
        <v>5</v>
      </c>
      <c r="G32" s="39"/>
      <c r="H32" s="8"/>
      <c r="I32" s="8"/>
      <c r="J32" s="10">
        <f t="shared" si="2"/>
        <v>500000</v>
      </c>
      <c r="K32" s="1"/>
      <c r="L32" s="11"/>
      <c r="M32" s="12"/>
      <c r="N32" s="3"/>
    </row>
    <row r="33" spans="1:14" s="2" customFormat="1" ht="15.75" customHeight="1">
      <c r="A33" s="7">
        <v>27</v>
      </c>
      <c r="B33" s="35" t="s">
        <v>141</v>
      </c>
      <c r="C33" s="39"/>
      <c r="D33" s="8" t="s">
        <v>22</v>
      </c>
      <c r="E33" s="8"/>
      <c r="F33" s="8"/>
      <c r="G33" s="39" t="s">
        <v>96</v>
      </c>
      <c r="H33" s="8">
        <v>100000</v>
      </c>
      <c r="I33" s="8">
        <v>4</v>
      </c>
      <c r="J33" s="10">
        <f t="shared" si="2"/>
        <v>400000</v>
      </c>
      <c r="K33" s="1"/>
      <c r="L33" s="11"/>
      <c r="M33" s="12"/>
      <c r="N33" s="3"/>
    </row>
    <row r="34" spans="1:14" s="2" customFormat="1" ht="15.75" customHeight="1">
      <c r="A34" s="7">
        <v>28</v>
      </c>
      <c r="B34" s="35" t="s">
        <v>142</v>
      </c>
      <c r="C34" s="39"/>
      <c r="D34" s="8" t="s">
        <v>22</v>
      </c>
      <c r="E34" s="8"/>
      <c r="F34" s="8"/>
      <c r="G34" s="39" t="s">
        <v>45</v>
      </c>
      <c r="H34" s="8">
        <v>100000</v>
      </c>
      <c r="I34" s="8">
        <v>4</v>
      </c>
      <c r="J34" s="10">
        <f t="shared" si="2"/>
        <v>400000</v>
      </c>
      <c r="K34" s="1"/>
      <c r="L34" s="11"/>
      <c r="M34" s="12"/>
      <c r="N34" s="3"/>
    </row>
    <row r="35" spans="1:14" s="2" customFormat="1" ht="15.75" customHeight="1">
      <c r="A35" s="7">
        <v>29</v>
      </c>
      <c r="B35" s="35" t="s">
        <v>143</v>
      </c>
      <c r="C35" s="39"/>
      <c r="D35" s="8" t="s">
        <v>22</v>
      </c>
      <c r="E35" s="8"/>
      <c r="F35" s="8"/>
      <c r="G35" s="39" t="s">
        <v>45</v>
      </c>
      <c r="H35" s="8">
        <v>100000</v>
      </c>
      <c r="I35" s="8">
        <v>4</v>
      </c>
      <c r="J35" s="10">
        <f t="shared" si="2"/>
        <v>400000</v>
      </c>
      <c r="K35" s="1"/>
      <c r="L35" s="11"/>
      <c r="M35" s="12"/>
      <c r="N35" s="3"/>
    </row>
    <row r="36" spans="1:14" s="2" customFormat="1" ht="15.75" customHeight="1">
      <c r="A36" s="7">
        <v>30</v>
      </c>
      <c r="B36" s="35" t="s">
        <v>144</v>
      </c>
      <c r="C36" s="39"/>
      <c r="D36" s="8" t="s">
        <v>22</v>
      </c>
      <c r="E36" s="8"/>
      <c r="F36" s="8"/>
      <c r="G36" s="39" t="s">
        <v>69</v>
      </c>
      <c r="H36" s="8">
        <v>100000</v>
      </c>
      <c r="I36" s="8">
        <v>4</v>
      </c>
      <c r="J36" s="10">
        <f t="shared" si="2"/>
        <v>400000</v>
      </c>
      <c r="K36" s="1"/>
      <c r="L36" s="11"/>
      <c r="M36" s="12"/>
      <c r="N36" s="3"/>
    </row>
    <row r="37" spans="1:14" s="2" customFormat="1" ht="15.75" customHeight="1">
      <c r="A37" s="7">
        <v>31</v>
      </c>
      <c r="B37" s="36" t="s">
        <v>145</v>
      </c>
      <c r="C37" s="40"/>
      <c r="D37" s="8" t="s">
        <v>22</v>
      </c>
      <c r="E37" s="8"/>
      <c r="F37" s="8"/>
      <c r="G37" s="40" t="s">
        <v>69</v>
      </c>
      <c r="H37" s="8">
        <v>100000</v>
      </c>
      <c r="I37" s="8">
        <v>4</v>
      </c>
      <c r="J37" s="10">
        <f t="shared" si="2"/>
        <v>400000</v>
      </c>
      <c r="K37" s="1"/>
      <c r="L37" s="11"/>
      <c r="M37" s="12"/>
      <c r="N37" s="3"/>
    </row>
    <row r="38" spans="1:14" s="2" customFormat="1" ht="15.75" customHeight="1">
      <c r="A38" s="7">
        <v>32</v>
      </c>
      <c r="B38" s="35" t="s">
        <v>146</v>
      </c>
      <c r="C38" s="39"/>
      <c r="D38" s="8" t="s">
        <v>22</v>
      </c>
      <c r="E38" s="8"/>
      <c r="F38" s="8"/>
      <c r="G38" s="39" t="s">
        <v>49</v>
      </c>
      <c r="H38" s="8">
        <v>100000</v>
      </c>
      <c r="I38" s="8">
        <v>4</v>
      </c>
      <c r="J38" s="10">
        <f t="shared" si="2"/>
        <v>400000</v>
      </c>
      <c r="K38" s="1"/>
      <c r="L38" s="11"/>
      <c r="M38" s="12"/>
      <c r="N38" s="3"/>
    </row>
    <row r="39" spans="1:14" s="2" customFormat="1" ht="15.75" customHeight="1">
      <c r="A39" s="7">
        <v>33</v>
      </c>
      <c r="B39" s="35" t="s">
        <v>147</v>
      </c>
      <c r="C39" s="39"/>
      <c r="D39" s="8" t="s">
        <v>22</v>
      </c>
      <c r="E39" s="8"/>
      <c r="F39" s="8"/>
      <c r="G39" s="39" t="s">
        <v>54</v>
      </c>
      <c r="H39" s="8">
        <v>100000</v>
      </c>
      <c r="I39" s="8">
        <v>4</v>
      </c>
      <c r="J39" s="10">
        <f t="shared" si="2"/>
        <v>400000</v>
      </c>
      <c r="K39" s="1"/>
      <c r="L39" s="11"/>
      <c r="M39" s="12"/>
      <c r="N39" s="3"/>
    </row>
    <row r="40" spans="1:14" s="2" customFormat="1" ht="15.75" customHeight="1">
      <c r="A40" s="7">
        <v>34</v>
      </c>
      <c r="B40" s="35" t="s">
        <v>148</v>
      </c>
      <c r="C40" s="39"/>
      <c r="D40" s="8" t="s">
        <v>22</v>
      </c>
      <c r="E40" s="8"/>
      <c r="F40" s="8"/>
      <c r="G40" s="39" t="s">
        <v>54</v>
      </c>
      <c r="H40" s="8">
        <v>100000</v>
      </c>
      <c r="I40" s="8">
        <v>4</v>
      </c>
      <c r="J40" s="10">
        <f t="shared" si="2"/>
        <v>400000</v>
      </c>
      <c r="K40" s="1"/>
      <c r="L40" s="11"/>
      <c r="M40" s="12"/>
      <c r="N40" s="3"/>
    </row>
    <row r="41" spans="1:14" s="6" customFormat="1" ht="14.25">
      <c r="A41" s="4"/>
      <c r="B41" s="4" t="s">
        <v>7</v>
      </c>
      <c r="C41" s="39"/>
      <c r="D41" s="5"/>
      <c r="E41" s="5"/>
      <c r="F41" s="5"/>
      <c r="G41" s="5"/>
      <c r="H41" s="5"/>
      <c r="I41" s="5"/>
      <c r="J41" s="5">
        <f>SUM(J7:J40)</f>
        <v>22100000</v>
      </c>
      <c r="K41" s="5"/>
      <c r="L41" s="4"/>
      <c r="M41" s="13"/>
      <c r="N41" s="4"/>
    </row>
    <row r="43" spans="2:13" ht="15">
      <c r="B43" s="45" t="s">
        <v>177</v>
      </c>
      <c r="C43" s="46"/>
      <c r="D43" s="47">
        <f>J41+'2017'!J51</f>
        <v>52400000</v>
      </c>
      <c r="J43" s="26"/>
      <c r="K43" s="53" t="s">
        <v>31</v>
      </c>
      <c r="L43" s="53"/>
      <c r="M43" s="53"/>
    </row>
    <row r="44" spans="2:13" ht="15">
      <c r="B44" s="27" t="s">
        <v>8</v>
      </c>
      <c r="F44" s="50" t="s">
        <v>30</v>
      </c>
      <c r="G44" s="50"/>
      <c r="H44" s="50"/>
      <c r="I44" s="50"/>
      <c r="J44" s="28"/>
      <c r="K44" s="52" t="s">
        <v>29</v>
      </c>
      <c r="L44" s="52"/>
      <c r="M44" s="52"/>
    </row>
    <row r="48" spans="2:9" ht="15">
      <c r="B48" s="27" t="s">
        <v>171</v>
      </c>
      <c r="C48" s="6"/>
      <c r="D48" s="30"/>
      <c r="E48" s="30"/>
      <c r="F48" s="50" t="s">
        <v>172</v>
      </c>
      <c r="G48" s="50"/>
      <c r="H48" s="50"/>
      <c r="I48" s="50"/>
    </row>
    <row r="49" spans="2:9" ht="15">
      <c r="B49" s="6"/>
      <c r="C49" s="6"/>
      <c r="D49" s="30"/>
      <c r="E49" s="30"/>
      <c r="F49" s="30"/>
      <c r="H49" s="30"/>
      <c r="I49" s="30"/>
    </row>
  </sheetData>
  <mergeCells count="24">
    <mergeCell ref="I2:M2"/>
    <mergeCell ref="O7:S7"/>
    <mergeCell ref="O9:S9"/>
    <mergeCell ref="A1:D1"/>
    <mergeCell ref="A2:D2"/>
    <mergeCell ref="I1:M1"/>
    <mergeCell ref="N5:N6"/>
    <mergeCell ref="D5:D6"/>
    <mergeCell ref="H5:I5"/>
    <mergeCell ref="E5:F5"/>
    <mergeCell ref="J5:J6"/>
    <mergeCell ref="A3:M3"/>
    <mergeCell ref="A4:M4"/>
    <mergeCell ref="G5:G6"/>
    <mergeCell ref="C5:C6"/>
    <mergeCell ref="B5:B6"/>
    <mergeCell ref="A5:A6"/>
    <mergeCell ref="M5:M6"/>
    <mergeCell ref="K5:K6"/>
    <mergeCell ref="L5:L6"/>
    <mergeCell ref="F48:I48"/>
    <mergeCell ref="K43:M43"/>
    <mergeCell ref="F44:I44"/>
    <mergeCell ref="K44:M44"/>
  </mergeCells>
  <printOptions/>
  <pageMargins left="0.35" right="0.2" top="0.58" bottom="0.44" header="0.31" footer="0.2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Tommy_Phan</dc:creator>
  <cp:keywords/>
  <dc:description/>
  <cp:lastModifiedBy>Tommy_Phan</cp:lastModifiedBy>
  <cp:lastPrinted>2018-11-18T14:17:53Z</cp:lastPrinted>
  <dcterms:created xsi:type="dcterms:W3CDTF">2018-09-24T07:45:19Z</dcterms:created>
  <dcterms:modified xsi:type="dcterms:W3CDTF">2018-12-04T02:12:55Z</dcterms:modified>
  <cp:category/>
  <cp:version/>
  <cp:contentType/>
  <cp:contentStatus/>
</cp:coreProperties>
</file>